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/>
  <mc:AlternateContent xmlns:mc="http://schemas.openxmlformats.org/markup-compatibility/2006">
    <mc:Choice Requires="x15">
      <x15ac:absPath xmlns:x15ac="http://schemas.microsoft.com/office/spreadsheetml/2010/11/ac" url="C:\Users\AG131732\Documents\"/>
    </mc:Choice>
  </mc:AlternateContent>
  <xr:revisionPtr revIDLastSave="0" documentId="13_ncr:1_{DA01F4D3-3376-47D7-9F71-6DA816945A41}" xr6:coauthVersionLast="36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ETAT DE PATRIMOINE" sheetId="1" r:id="rId1"/>
    <sheet name="Feuil3" sheetId="3" r:id="rId2"/>
  </sheets>
  <definedNames>
    <definedName name="_xlnm.Print_Area" localSheetId="0">'ETAT DE PATRIMOINE'!$A$2:$AB$65</definedName>
  </definedNames>
  <calcPr calcId="191029"/>
</workbook>
</file>

<file path=xl/calcChain.xml><?xml version="1.0" encoding="utf-8"?>
<calcChain xmlns="http://schemas.openxmlformats.org/spreadsheetml/2006/main">
  <c r="E4" i="1" l="1"/>
  <c r="E36" i="1"/>
  <c r="E39" i="1"/>
  <c r="E10" i="1"/>
  <c r="E52" i="1" l="1"/>
  <c r="F52" i="1"/>
</calcChain>
</file>

<file path=xl/sharedStrings.xml><?xml version="1.0" encoding="utf-8"?>
<sst xmlns="http://schemas.openxmlformats.org/spreadsheetml/2006/main" count="701" uniqueCount="190">
  <si>
    <t>Désignation du bâtiment</t>
  </si>
  <si>
    <t>Adresse</t>
  </si>
  <si>
    <t>Bâtiment occupé par des tiers (4)</t>
  </si>
  <si>
    <t>(4): préciser quels tiers, la nature de l'occupation, la convention applicable</t>
  </si>
  <si>
    <t>TOTAL</t>
  </si>
  <si>
    <t>(3): établissement recevant du public: indiquer type et catégorie</t>
  </si>
  <si>
    <t>(5): préciser puissance / surface / type / propriété de l'équipement</t>
  </si>
  <si>
    <t xml:space="preserve">Les informations sont données à titre indicatif. Toute erreur ne peut engager la responsabilité du souscripteur, l'assureur étant réputé connaitre et accepter le patrimoine en l'état. </t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</si>
  <si>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</si>
  <si>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</si>
  <si>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ETAT PATRIMOINE</t>
  </si>
  <si>
    <t>Désignation du site sans bâtiment (6)</t>
  </si>
  <si>
    <t>Date dernier travaux lourds / travaux à venir</t>
  </si>
  <si>
    <t>Plancher bois OUI / NON</t>
  </si>
  <si>
    <t>Précence de risques spécifique : atelier / réparation automobile / chambres froides / sources de rayonnement / salle serveur / stockage de matières dangereuses…</t>
  </si>
  <si>
    <t xml:space="preserve">Surface terrain si connue </t>
  </si>
  <si>
    <t>Désignation du Site</t>
  </si>
  <si>
    <t xml:space="preserve">Surface plancher
en m² </t>
  </si>
  <si>
    <t>Murs et portes coupe feu
Manuelle / automatiques</t>
  </si>
  <si>
    <r>
      <t xml:space="preserve">Présence d'amiante connue 
</t>
    </r>
    <r>
      <rPr>
        <b/>
        <sz val="9"/>
        <color rgb="FFFFC000"/>
        <rFont val="Century Gothic"/>
        <family val="2"/>
      </rPr>
      <t xml:space="preserve">si oui Renseigner questionnaire Amiante : </t>
    </r>
  </si>
  <si>
    <t>(1): Propriétaire Occupant / Propriétaire non occupant / locataire / sous-locataire / occupant sans titre / Crédit preneur autre (autre forme d'occupation: préciser la nature dans ce cas)</t>
  </si>
  <si>
    <t xml:space="preserve">Présence de poteaux incendie
(OUI/NON) </t>
  </si>
  <si>
    <t>Colonne sèches / colonnes humides  (OUI/NON)</t>
  </si>
  <si>
    <t xml:space="preserve">Nombre de lits </t>
  </si>
  <si>
    <t>Bâtiment classé / inscrit monument historique</t>
  </si>
  <si>
    <t>Renonciation à recours ou dérogation au droit commun dans le bail ou la convention (7)</t>
  </si>
  <si>
    <t>Alarme incendie déclencheur manuel (si oui reliée ou non)</t>
  </si>
  <si>
    <t>Détection automatique fumée :
Couloirs / chambres</t>
  </si>
  <si>
    <t>Désenfumage naturel ou mécanique</t>
  </si>
  <si>
    <r>
      <t xml:space="preserve">ERP (3)
Renseigner 
</t>
    </r>
    <r>
      <rPr>
        <sz val="7"/>
        <color theme="0"/>
        <rFont val="Century Gothic"/>
        <family val="2"/>
      </rPr>
      <t xml:space="preserve">1ère et 2nd catégorie uniquement </t>
    </r>
    <r>
      <rPr>
        <sz val="9"/>
        <color theme="0"/>
        <rFont val="Century Gothic"/>
        <family val="2"/>
      </rPr>
      <t xml:space="preserve">
</t>
    </r>
    <r>
      <rPr>
        <b/>
        <sz val="9"/>
        <color rgb="FFFFC000"/>
        <rFont val="Century Gothic"/>
        <family val="2"/>
      </rPr>
      <t>Merci de</t>
    </r>
    <r>
      <rPr>
        <sz val="9"/>
        <color theme="0"/>
        <rFont val="Century Gothic"/>
        <family val="2"/>
      </rPr>
      <t xml:space="preserve"> </t>
    </r>
    <r>
      <rPr>
        <b/>
        <sz val="9"/>
        <color rgb="FFFFC000"/>
        <rFont val="Century Gothic"/>
        <family val="2"/>
      </rPr>
      <t>Joindre PV sécurité</t>
    </r>
    <r>
      <rPr>
        <sz val="9"/>
        <color theme="0"/>
        <rFont val="Century Gothic"/>
        <family val="2"/>
      </rPr>
      <t xml:space="preserve"> </t>
    </r>
  </si>
  <si>
    <t xml:space="preserve">Lutte incendie : sprinkler / extincteur / RIA
si oui : prestataire </t>
  </si>
  <si>
    <r>
      <t xml:space="preserve">Nature des activités dans le bâtiment
Usage / destination (2)
</t>
    </r>
    <r>
      <rPr>
        <b/>
        <sz val="9"/>
        <color rgb="FFFFC000"/>
        <rFont val="Century Gothic"/>
        <family val="2"/>
      </rPr>
      <t>Si risques spécifiques renseigner questionnaire Grands Risques annexe</t>
    </r>
  </si>
  <si>
    <t>Bâtiment isolé plus de 10 m avec d'autres batiments (OUI/NON)</t>
  </si>
  <si>
    <r>
      <t xml:space="preserve">(6): - Liste des ouvrages et divers hors bâtiments (indiquer si classés / inscrits) :
- ouvrage, passerelle, ombrière...
- ouvrages techniques : station d’épuration, pompe de relevage,
- aires de jeux, terrains de sports,
</t>
    </r>
    <r>
      <rPr>
        <sz val="10"/>
        <rFont val="Century Gothic"/>
        <family val="2"/>
      </rPr>
      <t>- Espaces de détente : Des jardins, des salles de repos et des espaces de loisirs pour le bien-être des patients et du personnel.</t>
    </r>
  </si>
  <si>
    <r>
      <t xml:space="preserve">Présence de panneau photovoltaïques (5)
</t>
    </r>
    <r>
      <rPr>
        <sz val="9"/>
        <color rgb="FFFFC000"/>
        <rFont val="Century Gothic"/>
        <family val="2"/>
      </rPr>
      <t xml:space="preserve">Renseigner questionnaire photovoltaïque </t>
    </r>
  </si>
  <si>
    <r>
      <t xml:space="preserve">Protection intrusion 
</t>
    </r>
    <r>
      <rPr>
        <i/>
        <sz val="7"/>
        <color theme="0"/>
        <rFont val="Century Gothic"/>
        <family val="2"/>
      </rPr>
      <t>cloture, contrôle, accès, concierge…, alarme intrusion en précisant si report.</t>
    </r>
    <r>
      <rPr>
        <b/>
        <sz val="10"/>
        <color rgb="FFFFC000"/>
        <rFont val="Century Gothic"/>
        <family val="2"/>
      </rPr>
      <t xml:space="preserve"> </t>
    </r>
  </si>
  <si>
    <t xml:space="preserve">Bâtiment situé en zone inondable
OUI / NON 
Si oui intensité </t>
  </si>
  <si>
    <t>(2): si le bâtiment est inoccupé / non affecté / occupé illégalement / présence d'arreté de périls: l'indiquer à cet endroit</t>
  </si>
  <si>
    <t>Hôpital de Jour</t>
  </si>
  <si>
    <t>Foyer Occupationnel</t>
  </si>
  <si>
    <t>Consultations</t>
  </si>
  <si>
    <t>CMP</t>
  </si>
  <si>
    <t>CATTPI</t>
  </si>
  <si>
    <t>CMP - CTTP</t>
  </si>
  <si>
    <t>CMP - CATTP</t>
  </si>
  <si>
    <t>CMP -PIJ</t>
  </si>
  <si>
    <t>Consultations
CATTP</t>
  </si>
  <si>
    <t>HJ
CATTP</t>
  </si>
  <si>
    <t>CMP
CATTP
HOPITAUX DE JOUR</t>
  </si>
  <si>
    <t>CMP
HJ
CATTP</t>
  </si>
  <si>
    <t>M.A.S.</t>
  </si>
  <si>
    <t>Hospitalisation complète
Hôpital de Jour
CMP</t>
  </si>
  <si>
    <t>Centre de Consultation</t>
  </si>
  <si>
    <t>10, rue Saint André</t>
  </si>
  <si>
    <t>14 rue Monthéard</t>
  </si>
  <si>
    <t>Maison de Santé Pluridisciplinaire
38 rue du Mans</t>
  </si>
  <si>
    <t>50 - 52 rue Chanzy</t>
  </si>
  <si>
    <t>Centre Hospitalier
28 place Saint Martin</t>
  </si>
  <si>
    <t>Centre Hospitalier</t>
  </si>
  <si>
    <t>15 rue Erpell</t>
  </si>
  <si>
    <t>Centre Hospitalier
56, avenue Pierre Brûlé</t>
  </si>
  <si>
    <t>Foyer Jeunes Travailleurs
20 place Saint Julien</t>
  </si>
  <si>
    <t>Maison de santé du
Pays Fléchois
12 rue du Petit Renard</t>
  </si>
  <si>
    <t>2 rue Abbé Lelièvre</t>
  </si>
  <si>
    <t>30 rue de Gazonfier</t>
  </si>
  <si>
    <t>54 - 56 rue Henri Lefeuvre</t>
  </si>
  <si>
    <t>2 rue Laroche</t>
  </si>
  <si>
    <t>25 rue Chanzy</t>
  </si>
  <si>
    <t>35 bis, rue James PRADIER</t>
  </si>
  <si>
    <t>24 avenue du 19 mars 1962</t>
  </si>
  <si>
    <t>2 rue Thérèse Fontaine-Bertrand</t>
  </si>
  <si>
    <t>Centre Hospitalier
Route du Mesle S/Sarthe</t>
  </si>
  <si>
    <t>1 - CSD - 9 rue Dallier 
2 - Maison du Département
1 place de la République</t>
  </si>
  <si>
    <t>Maison médicale
3 rue des Pommes d'Amour</t>
  </si>
  <si>
    <t>2bis, 4, 4bis et 4ter boulevard Marie et Alexandre Oyon</t>
  </si>
  <si>
    <t>208, 210 rue Prémartine</t>
  </si>
  <si>
    <t>Ecole LYAUTEY
76, boulevard Pasteur</t>
  </si>
  <si>
    <t>3 rue de la Martinière</t>
  </si>
  <si>
    <t>Centre Hospitalier
2 bis rue de la Perrine</t>
  </si>
  <si>
    <t>Maison de santé pluridisciplinaire
7, place de la Gare</t>
  </si>
  <si>
    <t>Centre Social
30 rue du Docteur Touchard</t>
  </si>
  <si>
    <t>Maison de retraite "Le Paradis"
21 ter rue Andrée Le Grou</t>
  </si>
  <si>
    <t>72 avenue Olivier Messiaen</t>
  </si>
  <si>
    <r>
      <t>Date de construction (</t>
    </r>
    <r>
      <rPr>
        <sz val="9"/>
        <color rgb="FFFF0000"/>
        <rFont val="Century Gothic"/>
        <family val="2"/>
      </rPr>
      <t>ou date d'occupation des locaux)</t>
    </r>
  </si>
  <si>
    <t>L</t>
  </si>
  <si>
    <t>P</t>
  </si>
  <si>
    <t>M</t>
  </si>
  <si>
    <t>NON</t>
  </si>
  <si>
    <t xml:space="preserve">20 avenue du 19 mars 1962 </t>
  </si>
  <si>
    <t>Code postal</t>
  </si>
  <si>
    <t>72700 ALLONNES</t>
  </si>
  <si>
    <t>Site principal d'Allonnes</t>
  </si>
  <si>
    <t>72000 LE MANS</t>
  </si>
  <si>
    <t>72100 LE MANS</t>
  </si>
  <si>
    <t>72170 BEAUMONT SUR SARTHE</t>
  </si>
  <si>
    <t>72240 CONLIE</t>
  </si>
  <si>
    <t>72500 CHÂTEAU DU LOIR</t>
  </si>
  <si>
    <t>72400 LA FERTE BERNARD</t>
  </si>
  <si>
    <t>72200 LA FLECHE</t>
  </si>
  <si>
    <t>72130 FRESNAY-SUR-SARTHE</t>
  </si>
  <si>
    <t>72600 MAMERS</t>
  </si>
  <si>
    <t>72260 MAROLLES LES BRAULTS</t>
  </si>
  <si>
    <t>72300 SABLE SUR SARTHE</t>
  </si>
  <si>
    <t>72120 SAINT-CALAIS</t>
  </si>
  <si>
    <t>72140 SILLE LE GUILLAUME</t>
  </si>
  <si>
    <t>72240 TENNIE</t>
  </si>
  <si>
    <t>Cloture, contrôle d'accès</t>
  </si>
  <si>
    <t>quelques toitures</t>
  </si>
  <si>
    <t>Etablissement public de santé mentale</t>
  </si>
  <si>
    <t>p</t>
  </si>
  <si>
    <t>Qualité juridique (1)                 (Proprétaire P - Locataire L)</t>
  </si>
  <si>
    <t xml:space="preserve">Chambres froides, Salle serveur, Atelier électrotechnique                                           Espaces de détente, jardins, des salles de repos et espaces d'apaisement, chambre d'isolement, éco-paturage, espace de jardinage, ruchers </t>
  </si>
  <si>
    <t>ANDERSEN</t>
  </si>
  <si>
    <t>ARTIMON</t>
  </si>
  <si>
    <t>BEAUMONT SUR SARTHE</t>
  </si>
  <si>
    <t>CONLIE</t>
  </si>
  <si>
    <t>CHANZY</t>
  </si>
  <si>
    <t>CHÂTEAU DU LOIR</t>
  </si>
  <si>
    <t xml:space="preserve">ERPELL </t>
  </si>
  <si>
    <t>FERTE BERNARD (LA)</t>
  </si>
  <si>
    <t>FLECHE (LA)</t>
  </si>
  <si>
    <t>FRESNAY-SUR-SARTHE</t>
  </si>
  <si>
    <t>GAZONFIER</t>
  </si>
  <si>
    <t>HELENE CHAIGNEAU</t>
  </si>
  <si>
    <t>Henri LEFEUVRE</t>
  </si>
  <si>
    <t>INSTITUT DEPARTEMENTAL
de THERAPIE FAMILIALE</t>
  </si>
  <si>
    <t>ISATIS</t>
  </si>
  <si>
    <t>James PRADIER</t>
  </si>
  <si>
    <t>MAISON D'ACCUEIL SPECIALISEE
LES AMARYLLIS</t>
  </si>
  <si>
    <t>MAISON D'ACCUEIL SPECIALISEE
DE L'HUISNE</t>
  </si>
  <si>
    <t>MAMERS</t>
  </si>
  <si>
    <t>MAROLLES LES BRAULTS</t>
  </si>
  <si>
    <t>OYON</t>
  </si>
  <si>
    <t>PREMARTINE 
Clinique d'Alcoologie</t>
  </si>
  <si>
    <t>RECREATION (ex Trotinette) - CAMPS</t>
  </si>
  <si>
    <t>SABLE SUR SARTHE</t>
  </si>
  <si>
    <t>SAINT CALAIS</t>
  </si>
  <si>
    <t>SILLE LE GUILLAUME</t>
  </si>
  <si>
    <t>TENNIE</t>
  </si>
  <si>
    <t>WINNICOTT (D.W.)</t>
  </si>
  <si>
    <t>OUI</t>
  </si>
  <si>
    <t>Plan de masse</t>
  </si>
  <si>
    <t>oui</t>
  </si>
  <si>
    <t>IPS - Siemens - DEF</t>
  </si>
  <si>
    <t>Non</t>
  </si>
  <si>
    <t>Consultations, soins, Administration et Services techniques</t>
  </si>
  <si>
    <t xml:space="preserve">Consultations, soins </t>
  </si>
  <si>
    <t>Consultations, Soins et hébergement</t>
  </si>
  <si>
    <t>Consultations, soins, hébergement</t>
  </si>
  <si>
    <t>Consultations, soins, hospitalisation</t>
  </si>
  <si>
    <t>Dispositifs et Unités de Pôles présents dans les locaux du CHM</t>
  </si>
  <si>
    <t>Consultations, Hopital de jour</t>
  </si>
  <si>
    <t xml:space="preserve">  194  avenue Rubillard </t>
  </si>
  <si>
    <t>Consultations, soins, Hopital de jour</t>
  </si>
  <si>
    <t xml:space="preserve">Consultations </t>
  </si>
  <si>
    <t>Consultations, Thérapie familliale</t>
  </si>
  <si>
    <t>CONSULTATION - CMP</t>
  </si>
  <si>
    <t xml:space="preserve">154 rue de Sargé </t>
  </si>
  <si>
    <t>Logement meublé Médecin</t>
  </si>
  <si>
    <t xml:space="preserve">Maison individuelle </t>
  </si>
  <si>
    <t>Habitation</t>
  </si>
  <si>
    <t>Espace de co-working</t>
  </si>
  <si>
    <t>13 allée dela palice</t>
  </si>
  <si>
    <t>Bureaux, salle de réunion</t>
  </si>
  <si>
    <t>Appartement indivuduel</t>
  </si>
  <si>
    <t>Logement médecin à diplôme étranger _ RDC</t>
  </si>
  <si>
    <t xml:space="preserve">13 rue Henri Lefeuvre </t>
  </si>
  <si>
    <t xml:space="preserve">CMP Beaumont  22 rue Maximilien Gaisneau et 4 rue du Docteur Jean Madeleine (Bâtiment en angle) </t>
  </si>
  <si>
    <t>Acheté en 2024</t>
  </si>
  <si>
    <t>15 rue des ifs 72 000 Le Mans</t>
  </si>
  <si>
    <t xml:space="preserve">Logement </t>
  </si>
  <si>
    <t>Logement</t>
  </si>
  <si>
    <t>FANON</t>
  </si>
  <si>
    <t xml:space="preserve">24 avenue du 19 mars 1962 </t>
  </si>
  <si>
    <t xml:space="preserve">L                                 </t>
  </si>
  <si>
    <t>Centre ambulatoire de psychiatrie adulte (CAPA)</t>
  </si>
  <si>
    <t>Gare sud Le MANS</t>
  </si>
  <si>
    <t>Immeuble NOVAXSUD</t>
  </si>
  <si>
    <t>Regroupement de l'activité ambulatoire</t>
  </si>
  <si>
    <t>Contrôle d'accès</t>
  </si>
  <si>
    <t>2026, 2027</t>
  </si>
  <si>
    <t>Immeuble acquis par l'EPSM en février 2025, Travaux prévus sur 2 ans, ouvrira en juin 2027</t>
  </si>
  <si>
    <r>
      <t>ÉQUIPE MOBILE PSYCHIATRIE PRÉCARITÉ (EMPP) / PASSpsy,</t>
    </r>
    <r>
      <rPr>
        <sz val="9"/>
        <color rgb="FF000000"/>
        <rFont val="Calibri"/>
        <family val="2"/>
        <scheme val="minor"/>
      </rPr>
      <t xml:space="preserve"> DISPOSITIF DE REPONSE RAPIDE D’ETABLISSEMENT (DiRRE), ÉQUIPE  PSYCHIATRIQUE D’ACCUEIL, D’URGENCE ET DE LIAISON (EPAUL) ; ÉQUIPE MOBILE DE PREVENTION DU SUICIDE (EMPS) ; UNITÉ  SYCHIATRIQUE DE COURT SEJOUR (UPCS) ; PSYCHOTRAUMATOLOGIE ; ÉQUIPE MOBILE DE PSYCHIATRIE ADULTES (EMPA)  </t>
    </r>
  </si>
  <si>
    <t>35 rue des cèdres</t>
  </si>
  <si>
    <t>72700 SPAY</t>
  </si>
  <si>
    <t>Logement pour médecins à diplomes étrangers</t>
  </si>
  <si>
    <t>Bureaux UNAFAM</t>
  </si>
  <si>
    <t>Bureaux en location pour l'activité de l'UNAFAM</t>
  </si>
  <si>
    <t xml:space="preserve">8 rue du Pont </t>
  </si>
  <si>
    <t>Tous les sites de l'EPSM ntra et extra sont de catégorie 3è, 4è et 5è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</si>
</sst>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sz val="8"/>
      <name val="Calibri"/>
      <family val="2"/>
      <scheme val="minor"/>
    </font>
    <font>
      <b/>
      <sz val="9"/>
      <color rgb="FFFFC000"/>
      <name val="Century Gothic"/>
      <family val="2"/>
    </font>
    <font>
      <b/>
      <sz val="10"/>
      <color rgb="FFFFC000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7"/>
      <color theme="0"/>
      <name val="Century Gothic"/>
      <family val="2"/>
    </font>
    <font>
      <i/>
      <sz val="7"/>
      <color theme="0"/>
      <name val="Century Gothic"/>
      <family val="2"/>
    </font>
    <font>
      <sz val="9"/>
      <color rgb="FFFFC000"/>
      <name val="Century Gothic"/>
      <family val="2"/>
    </font>
    <font>
      <u/>
      <sz val="10"/>
      <color indexed="12"/>
      <name val="Arial"/>
      <family val="2"/>
    </font>
    <font>
      <sz val="9"/>
      <color rgb="FFFF0000"/>
      <name val="Century Gothic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u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3" fillId="4" borderId="0" xfId="0" applyFont="1" applyFill="1"/>
    <xf numFmtId="0" fontId="4" fillId="4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6" fillId="4" borderId="0" xfId="0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21" fillId="0" borderId="1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14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4" fillId="0" borderId="1" xfId="1" applyFont="1" applyBorder="1" applyAlignment="1" applyProtection="1">
      <alignment vertical="center" wrapText="1"/>
    </xf>
    <xf numFmtId="0" fontId="24" fillId="0" borderId="1" xfId="1" applyFont="1" applyBorder="1" applyAlignment="1" applyProtection="1">
      <alignment vertical="center"/>
    </xf>
    <xf numFmtId="0" fontId="20" fillId="0" borderId="1" xfId="1" applyFont="1" applyBorder="1" applyAlignment="1" applyProtection="1">
      <alignment vertical="center" wrapText="1"/>
    </xf>
    <xf numFmtId="0" fontId="21" fillId="0" borderId="1" xfId="0" applyFont="1" applyBorder="1" applyAlignment="1">
      <alignment wrapText="1"/>
    </xf>
    <xf numFmtId="0" fontId="21" fillId="0" borderId="1" xfId="1" applyFont="1" applyFill="1" applyBorder="1" applyAlignment="1" applyProtection="1">
      <alignment vertical="center" wrapText="1"/>
    </xf>
    <xf numFmtId="0" fontId="20" fillId="0" borderId="1" xfId="1" applyFont="1" applyFill="1" applyBorder="1" applyAlignment="1" applyProtection="1">
      <alignment vertical="center" wrapText="1"/>
    </xf>
    <xf numFmtId="4" fontId="20" fillId="3" borderId="1" xfId="0" applyNumberFormat="1" applyFont="1" applyFill="1" applyBorder="1" applyAlignment="1">
      <alignment vertical="center"/>
    </xf>
    <xf numFmtId="0" fontId="20" fillId="0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0" fontId="24" fillId="0" borderId="1" xfId="1" applyFont="1" applyBorder="1" applyAlignment="1" applyProtection="1">
      <alignment vertical="center"/>
    </xf>
    <xf numFmtId="0" fontId="20" fillId="0" borderId="1" xfId="0" applyFont="1" applyBorder="1" applyAlignment="1">
      <alignment vertical="center" wrapText="1"/>
    </xf>
    <xf numFmtId="14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4" fillId="0" borderId="1" xfId="1" applyFont="1" applyFill="1" applyBorder="1" applyAlignment="1" applyProtection="1">
      <alignment vertical="center"/>
    </xf>
    <xf numFmtId="0" fontId="20" fillId="0" borderId="1" xfId="0" quotePrefix="1" applyFont="1" applyBorder="1" applyAlignment="1">
      <alignment vertical="center" wrapText="1"/>
    </xf>
    <xf numFmtId="0" fontId="24" fillId="0" borderId="1" xfId="1" applyFont="1" applyFill="1" applyBorder="1" applyAlignment="1" applyProtection="1">
      <alignment horizontal="left" vertical="center" wrapText="1"/>
    </xf>
    <xf numFmtId="0" fontId="24" fillId="0" borderId="1" xfId="1" applyFont="1" applyBorder="1" applyAlignment="1" applyProtection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1" fillId="0" borderId="1" xfId="0" applyFont="1" applyBorder="1"/>
    <xf numFmtId="14" fontId="3" fillId="0" borderId="1" xfId="0" applyNumberFormat="1" applyFont="1" applyBorder="1" applyAlignment="1">
      <alignment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Plans/Isatis.pdf" TargetMode="External"/><Relationship Id="rId13" Type="http://schemas.openxmlformats.org/officeDocument/2006/relationships/hyperlink" Target="Plans/R&#233;cr&#233;ation.pdf" TargetMode="External"/><Relationship Id="rId18" Type="http://schemas.openxmlformats.org/officeDocument/2006/relationships/hyperlink" Target="Plans\La%20Fert&#233;%20Bernard1.pdf" TargetMode="External"/><Relationship Id="rId3" Type="http://schemas.openxmlformats.org/officeDocument/2006/relationships/hyperlink" Target="Plans/Chanzy.pdf" TargetMode="External"/><Relationship Id="rId21" Type="http://schemas.openxmlformats.org/officeDocument/2006/relationships/hyperlink" Target="Plans\Mamers%20nord.pdf" TargetMode="External"/><Relationship Id="rId7" Type="http://schemas.openxmlformats.org/officeDocument/2006/relationships/hyperlink" Target="Plans/H.%20Lefeuvre.pdf" TargetMode="External"/><Relationship Id="rId12" Type="http://schemas.openxmlformats.org/officeDocument/2006/relationships/hyperlink" Target="Plans/Pr&#233;martine.pdf" TargetMode="External"/><Relationship Id="rId17" Type="http://schemas.openxmlformats.org/officeDocument/2006/relationships/hyperlink" Target="Plans\La%20Fert&#233;%20Bernard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Plans/FO%20Artimon.pdf" TargetMode="External"/><Relationship Id="rId16" Type="http://schemas.openxmlformats.org/officeDocument/2006/relationships/hyperlink" Target="Plans\Winnicott.pdf" TargetMode="External"/><Relationship Id="rId20" Type="http://schemas.openxmlformats.org/officeDocument/2006/relationships/hyperlink" Target="Plans\Mamers.pdf" TargetMode="External"/><Relationship Id="rId1" Type="http://schemas.openxmlformats.org/officeDocument/2006/relationships/hyperlink" Target="Plans\Andersen.pdf" TargetMode="External"/><Relationship Id="rId6" Type="http://schemas.openxmlformats.org/officeDocument/2006/relationships/hyperlink" Target="Plans/Gazonfier.pdf" TargetMode="External"/><Relationship Id="rId11" Type="http://schemas.openxmlformats.org/officeDocument/2006/relationships/hyperlink" Target="Plans/MAS%20de%20l'Huisne.pdf" TargetMode="External"/><Relationship Id="rId24" Type="http://schemas.openxmlformats.org/officeDocument/2006/relationships/hyperlink" Target="Plans/Ch&#226;teau%20du%20Loir.pdf" TargetMode="External"/><Relationship Id="rId5" Type="http://schemas.openxmlformats.org/officeDocument/2006/relationships/hyperlink" Target="Plans/Erpell.pdf" TargetMode="External"/><Relationship Id="rId15" Type="http://schemas.openxmlformats.org/officeDocument/2006/relationships/hyperlink" Target="Plans\Sill&#233;%20le%20Guillaume.pdf" TargetMode="External"/><Relationship Id="rId23" Type="http://schemas.openxmlformats.org/officeDocument/2006/relationships/hyperlink" Target="Plans\I.D.T.F.%20rue%20Laroche.pdf" TargetMode="External"/><Relationship Id="rId10" Type="http://schemas.openxmlformats.org/officeDocument/2006/relationships/hyperlink" Target="Plans\MAS%20Les%20Amaryllis.pdf" TargetMode="External"/><Relationship Id="rId19" Type="http://schemas.openxmlformats.org/officeDocument/2006/relationships/hyperlink" Target="Plans\H&#233;l&#232;ne%20CHAIGNEAU.pdf" TargetMode="External"/><Relationship Id="rId4" Type="http://schemas.openxmlformats.org/officeDocument/2006/relationships/hyperlink" Target="Plans/Ch&#226;teau%20du%20Loir.pdf" TargetMode="External"/><Relationship Id="rId9" Type="http://schemas.openxmlformats.org/officeDocument/2006/relationships/hyperlink" Target="Plans/Pradier.pdf" TargetMode="External"/><Relationship Id="rId14" Type="http://schemas.openxmlformats.org/officeDocument/2006/relationships/hyperlink" Target="Plans\St%20Calais.pdf" TargetMode="External"/><Relationship Id="rId22" Type="http://schemas.openxmlformats.org/officeDocument/2006/relationships/hyperlink" Target="file:///\\caprica3\administratif\DPT-Plans-Outils\PLANS%20ARCHITECTURES%20SURFACES\CENTRES%20DE%20SOINS\NON%20PROPRIETAIRE\LA%20FLECHE%20maison%20de%20sant&#233;\LA%20FLECHE%20maison%20de%20sant&#233;%20architecture%20A3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8"/>
  <sheetViews>
    <sheetView tabSelected="1" zoomScale="110" zoomScaleNormal="110" workbookViewId="0">
      <pane ySplit="3795" topLeftCell="A6" activePane="bottomLeft"/>
      <selection activeCell="A3" sqref="A1:A1048576"/>
      <selection pane="bottomLeft" activeCell="F9" sqref="F9"/>
    </sheetView>
  </sheetViews>
  <sheetFormatPr baseColWidth="10" defaultRowHeight="16.5" x14ac:dyDescent="0.3"/>
  <cols>
    <col min="1" max="1" width="33.42578125" style="5" customWidth="1"/>
    <col min="2" max="2" width="49.28515625" style="5" customWidth="1"/>
    <col min="3" max="3" width="33.85546875" style="5" customWidth="1"/>
    <col min="4" max="4" width="22.140625" style="5" customWidth="1"/>
    <col min="5" max="5" width="13" style="5" customWidth="1"/>
    <col min="6" max="6" width="9.85546875" style="5" customWidth="1"/>
    <col min="7" max="7" width="13.5703125" style="5" customWidth="1"/>
    <col min="8" max="8" width="14.140625" style="5" customWidth="1"/>
    <col min="9" max="9" width="13" style="36" customWidth="1"/>
    <col min="10" max="10" width="35.7109375" style="5" customWidth="1"/>
    <col min="11" max="11" width="11.7109375" style="5" customWidth="1"/>
    <col min="12" max="12" width="10.42578125" style="5" customWidth="1"/>
    <col min="13" max="13" width="22" style="5" customWidth="1"/>
    <col min="14" max="14" width="15.85546875" style="5" customWidth="1"/>
    <col min="15" max="15" width="21.5703125" style="5" customWidth="1"/>
    <col min="16" max="16" width="16.85546875" style="5" customWidth="1"/>
    <col min="17" max="17" width="18.7109375" style="5" customWidth="1"/>
    <col min="18" max="18" width="14.28515625" style="5" customWidth="1"/>
    <col min="19" max="21" width="16.85546875" style="5" customWidth="1"/>
    <col min="22" max="22" width="13.7109375" style="5" customWidth="1"/>
    <col min="23" max="23" width="14.42578125" style="5" customWidth="1"/>
    <col min="24" max="24" width="24.7109375" style="5" customWidth="1"/>
    <col min="25" max="25" width="23.28515625" style="5" customWidth="1"/>
    <col min="26" max="26" width="25" style="5" customWidth="1"/>
    <col min="27" max="27" width="23" style="5" customWidth="1"/>
    <col min="28" max="28" width="65.7109375" style="5" customWidth="1"/>
    <col min="29" max="29" width="27.28515625" style="1" customWidth="1"/>
    <col min="30" max="16384" width="11.42578125" style="1"/>
  </cols>
  <sheetData>
    <row r="1" spans="1:31" ht="42" customHeight="1" x14ac:dyDescent="0.3">
      <c r="A1" s="28" t="s">
        <v>10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</row>
    <row r="2" spans="1:31" ht="33.75" customHeight="1" x14ac:dyDescent="0.3">
      <c r="A2" s="32" t="s">
        <v>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</row>
    <row r="3" spans="1:31" s="2" customFormat="1" ht="81.75" customHeight="1" x14ac:dyDescent="0.3">
      <c r="A3" s="8" t="s">
        <v>16</v>
      </c>
      <c r="B3" s="8" t="s">
        <v>0</v>
      </c>
      <c r="C3" s="8" t="s">
        <v>1</v>
      </c>
      <c r="D3" s="8" t="s">
        <v>89</v>
      </c>
      <c r="E3" s="8" t="s">
        <v>17</v>
      </c>
      <c r="F3" s="8" t="s">
        <v>23</v>
      </c>
      <c r="G3" s="8" t="s">
        <v>83</v>
      </c>
      <c r="H3" s="8" t="s">
        <v>12</v>
      </c>
      <c r="I3" s="8" t="s">
        <v>110</v>
      </c>
      <c r="J3" s="8" t="s">
        <v>31</v>
      </c>
      <c r="K3" s="8" t="s">
        <v>24</v>
      </c>
      <c r="L3" s="8" t="s">
        <v>13</v>
      </c>
      <c r="M3" s="8" t="s">
        <v>29</v>
      </c>
      <c r="N3" s="8" t="s">
        <v>2</v>
      </c>
      <c r="O3" s="8" t="s">
        <v>25</v>
      </c>
      <c r="P3" s="8" t="s">
        <v>26</v>
      </c>
      <c r="Q3" s="8" t="s">
        <v>27</v>
      </c>
      <c r="R3" s="8" t="s">
        <v>28</v>
      </c>
      <c r="S3" s="8" t="s">
        <v>30</v>
      </c>
      <c r="T3" s="8" t="s">
        <v>18</v>
      </c>
      <c r="U3" s="8" t="s">
        <v>32</v>
      </c>
      <c r="V3" s="8" t="s">
        <v>21</v>
      </c>
      <c r="W3" s="8" t="s">
        <v>22</v>
      </c>
      <c r="X3" s="8" t="s">
        <v>34</v>
      </c>
      <c r="Y3" s="8" t="s">
        <v>35</v>
      </c>
      <c r="Z3" s="8" t="s">
        <v>19</v>
      </c>
      <c r="AA3" s="8" t="s">
        <v>36</v>
      </c>
      <c r="AB3" s="8" t="s">
        <v>14</v>
      </c>
    </row>
    <row r="4" spans="1:31" s="37" customFormat="1" ht="42.75" customHeight="1" x14ac:dyDescent="0.25">
      <c r="A4" s="21" t="s">
        <v>108</v>
      </c>
      <c r="B4" s="43" t="s">
        <v>91</v>
      </c>
      <c r="C4" s="44" t="s">
        <v>88</v>
      </c>
      <c r="D4" s="44" t="s">
        <v>90</v>
      </c>
      <c r="E4" s="45">
        <f>7670+1167+9173+5055+1102+545+502+1188+119+480+301+2025+876+1147+1331+1275+1092+1149+644+543+118+133+144+112+183+112+144+144+599+1285+113+450+96+1735+1420+387+575+470+297+20+127+1285+255+138+79+79</f>
        <v>47884</v>
      </c>
      <c r="F4" s="21">
        <v>215</v>
      </c>
      <c r="G4" s="46">
        <v>24979</v>
      </c>
      <c r="H4" s="21"/>
      <c r="I4" s="47" t="s">
        <v>109</v>
      </c>
      <c r="J4" s="21" t="s">
        <v>145</v>
      </c>
      <c r="K4" s="21" t="s">
        <v>87</v>
      </c>
      <c r="L4" s="21"/>
      <c r="M4" s="38" t="s">
        <v>189</v>
      </c>
      <c r="N4" s="21" t="s">
        <v>144</v>
      </c>
      <c r="O4" s="21"/>
      <c r="P4" s="21" t="s">
        <v>140</v>
      </c>
      <c r="Q4" s="21" t="s">
        <v>140</v>
      </c>
      <c r="R4" s="21" t="s">
        <v>140</v>
      </c>
      <c r="S4" s="21" t="s">
        <v>143</v>
      </c>
      <c r="T4" s="21" t="s">
        <v>140</v>
      </c>
      <c r="U4" s="21" t="s">
        <v>141</v>
      </c>
      <c r="V4" s="21"/>
      <c r="W4" s="21"/>
      <c r="X4" s="21" t="s">
        <v>87</v>
      </c>
      <c r="Y4" s="21" t="s">
        <v>106</v>
      </c>
      <c r="Z4" s="21" t="s">
        <v>107</v>
      </c>
      <c r="AA4" s="21" t="s">
        <v>87</v>
      </c>
      <c r="AB4" s="38" t="s">
        <v>111</v>
      </c>
      <c r="AC4" s="39"/>
      <c r="AD4" s="39"/>
      <c r="AE4" s="39"/>
    </row>
    <row r="5" spans="1:31" s="37" customFormat="1" ht="25.5" customHeight="1" x14ac:dyDescent="0.25">
      <c r="A5" s="21" t="s">
        <v>172</v>
      </c>
      <c r="B5" s="43" t="s">
        <v>41</v>
      </c>
      <c r="C5" s="44" t="s">
        <v>173</v>
      </c>
      <c r="D5" s="44" t="s">
        <v>90</v>
      </c>
      <c r="E5" s="45">
        <v>668</v>
      </c>
      <c r="F5" s="21"/>
      <c r="G5" s="46"/>
      <c r="H5" s="21"/>
      <c r="I5" s="47" t="s">
        <v>85</v>
      </c>
      <c r="J5" s="21" t="s">
        <v>151</v>
      </c>
      <c r="K5" s="21" t="s">
        <v>87</v>
      </c>
      <c r="L5" s="21"/>
      <c r="M5" s="21"/>
      <c r="N5" s="21" t="s">
        <v>144</v>
      </c>
      <c r="O5" s="21"/>
      <c r="P5" s="21" t="s">
        <v>140</v>
      </c>
      <c r="Q5" s="21" t="s">
        <v>140</v>
      </c>
      <c r="R5" s="21" t="s">
        <v>140</v>
      </c>
      <c r="S5" s="21" t="s">
        <v>143</v>
      </c>
      <c r="T5" s="21" t="s">
        <v>140</v>
      </c>
      <c r="U5" s="21"/>
      <c r="V5" s="21"/>
      <c r="W5" s="21"/>
      <c r="X5" s="21"/>
      <c r="Y5" s="21"/>
      <c r="Z5" s="21"/>
      <c r="AA5" s="21"/>
      <c r="AB5" s="38"/>
      <c r="AC5" s="39"/>
      <c r="AD5" s="39"/>
      <c r="AE5" s="39"/>
    </row>
    <row r="6" spans="1:31" s="37" customFormat="1" ht="25.5" customHeight="1" x14ac:dyDescent="0.25">
      <c r="A6" s="48" t="s">
        <v>112</v>
      </c>
      <c r="B6" s="43" t="s">
        <v>38</v>
      </c>
      <c r="C6" s="44" t="s">
        <v>53</v>
      </c>
      <c r="D6" s="44" t="s">
        <v>92</v>
      </c>
      <c r="E6" s="45">
        <v>366.94</v>
      </c>
      <c r="F6" s="21"/>
      <c r="G6" s="46">
        <v>39204</v>
      </c>
      <c r="H6" s="21"/>
      <c r="I6" s="47" t="s">
        <v>84</v>
      </c>
      <c r="J6" s="21" t="s">
        <v>146</v>
      </c>
      <c r="K6" s="21" t="s">
        <v>87</v>
      </c>
      <c r="L6" s="21"/>
      <c r="M6" s="21"/>
      <c r="N6" s="21" t="s">
        <v>144</v>
      </c>
      <c r="O6" s="21"/>
      <c r="P6" s="21" t="s">
        <v>140</v>
      </c>
      <c r="Q6" s="21" t="s">
        <v>140</v>
      </c>
      <c r="R6" s="21" t="s">
        <v>140</v>
      </c>
      <c r="S6" s="21" t="s">
        <v>143</v>
      </c>
      <c r="T6" s="21" t="s">
        <v>140</v>
      </c>
      <c r="U6" s="21"/>
      <c r="V6" s="21"/>
      <c r="W6" s="21"/>
      <c r="X6" s="21" t="s">
        <v>87</v>
      </c>
      <c r="Y6" s="21" t="s">
        <v>106</v>
      </c>
      <c r="Z6" s="21"/>
      <c r="AA6" s="21" t="s">
        <v>87</v>
      </c>
      <c r="AB6" s="21"/>
      <c r="AC6" s="39"/>
      <c r="AD6" s="39"/>
      <c r="AE6" s="39"/>
    </row>
    <row r="7" spans="1:31" s="37" customFormat="1" ht="25.5" customHeight="1" x14ac:dyDescent="0.25">
      <c r="A7" s="49" t="s">
        <v>113</v>
      </c>
      <c r="B7" s="50" t="s">
        <v>39</v>
      </c>
      <c r="C7" s="44" t="s">
        <v>54</v>
      </c>
      <c r="D7" s="44" t="s">
        <v>93</v>
      </c>
      <c r="E7" s="45">
        <v>1623</v>
      </c>
      <c r="F7" s="21"/>
      <c r="G7" s="44"/>
      <c r="H7" s="21"/>
      <c r="I7" s="47" t="s">
        <v>85</v>
      </c>
      <c r="J7" s="21" t="s">
        <v>147</v>
      </c>
      <c r="K7" s="21" t="s">
        <v>87</v>
      </c>
      <c r="L7" s="21"/>
      <c r="M7" s="21"/>
      <c r="N7" s="21" t="s">
        <v>144</v>
      </c>
      <c r="O7" s="21"/>
      <c r="P7" s="21" t="s">
        <v>140</v>
      </c>
      <c r="Q7" s="21" t="s">
        <v>140</v>
      </c>
      <c r="R7" s="21" t="s">
        <v>140</v>
      </c>
      <c r="S7" s="21" t="s">
        <v>143</v>
      </c>
      <c r="T7" s="21" t="s">
        <v>140</v>
      </c>
      <c r="U7" s="21"/>
      <c r="V7" s="21"/>
      <c r="W7" s="21"/>
      <c r="X7" s="21" t="s">
        <v>87</v>
      </c>
      <c r="Y7" s="21" t="s">
        <v>106</v>
      </c>
      <c r="Z7" s="21"/>
      <c r="AA7" s="21" t="s">
        <v>87</v>
      </c>
      <c r="AB7" s="21"/>
      <c r="AC7" s="39"/>
      <c r="AD7" s="39"/>
      <c r="AE7" s="39"/>
    </row>
    <row r="8" spans="1:31" s="37" customFormat="1" ht="25.5" customHeight="1" x14ac:dyDescent="0.2">
      <c r="A8" s="49" t="s">
        <v>114</v>
      </c>
      <c r="B8" s="50" t="s">
        <v>156</v>
      </c>
      <c r="C8" s="51" t="s">
        <v>167</v>
      </c>
      <c r="D8" s="44" t="s">
        <v>94</v>
      </c>
      <c r="E8" s="45">
        <v>323.31</v>
      </c>
      <c r="F8" s="21"/>
      <c r="G8" s="44"/>
      <c r="H8" s="21" t="s">
        <v>168</v>
      </c>
      <c r="I8" s="47" t="s">
        <v>85</v>
      </c>
      <c r="J8" s="21" t="s">
        <v>40</v>
      </c>
      <c r="K8" s="21" t="s">
        <v>87</v>
      </c>
      <c r="L8" s="21"/>
      <c r="M8" s="21"/>
      <c r="N8" s="21" t="s">
        <v>144</v>
      </c>
      <c r="O8" s="21"/>
      <c r="P8" s="21" t="s">
        <v>140</v>
      </c>
      <c r="Q8" s="21" t="s">
        <v>140</v>
      </c>
      <c r="R8" s="21" t="s">
        <v>140</v>
      </c>
      <c r="S8" s="21" t="s">
        <v>143</v>
      </c>
      <c r="T8" s="21" t="s">
        <v>140</v>
      </c>
      <c r="U8" s="21"/>
      <c r="V8" s="21"/>
      <c r="W8" s="21"/>
      <c r="X8" s="21" t="s">
        <v>87</v>
      </c>
      <c r="Y8" s="21" t="s">
        <v>106</v>
      </c>
      <c r="Z8" s="21"/>
      <c r="AA8" s="21" t="s">
        <v>87</v>
      </c>
      <c r="AB8" s="21"/>
      <c r="AC8" s="39"/>
      <c r="AD8" s="39"/>
      <c r="AE8" s="39"/>
    </row>
    <row r="9" spans="1:31" s="37" customFormat="1" ht="25.5" customHeight="1" x14ac:dyDescent="0.25">
      <c r="A9" s="52" t="s">
        <v>115</v>
      </c>
      <c r="B9" s="43" t="s">
        <v>41</v>
      </c>
      <c r="C9" s="43" t="s">
        <v>55</v>
      </c>
      <c r="D9" s="44" t="s">
        <v>95</v>
      </c>
      <c r="E9" s="45">
        <v>82.08</v>
      </c>
      <c r="F9" s="21"/>
      <c r="G9" s="46">
        <v>43831</v>
      </c>
      <c r="H9" s="21"/>
      <c r="I9" s="47" t="s">
        <v>84</v>
      </c>
      <c r="J9" s="21" t="s">
        <v>40</v>
      </c>
      <c r="K9" s="21" t="s">
        <v>87</v>
      </c>
      <c r="L9" s="21"/>
      <c r="M9" s="21"/>
      <c r="N9" s="21" t="s">
        <v>144</v>
      </c>
      <c r="O9" s="21"/>
      <c r="P9" s="21" t="s">
        <v>140</v>
      </c>
      <c r="Q9" s="21" t="s">
        <v>140</v>
      </c>
      <c r="R9" s="21" t="s">
        <v>140</v>
      </c>
      <c r="S9" s="21" t="s">
        <v>143</v>
      </c>
      <c r="T9" s="21" t="s">
        <v>140</v>
      </c>
      <c r="U9" s="21"/>
      <c r="V9" s="21"/>
      <c r="W9" s="21"/>
      <c r="X9" s="21" t="s">
        <v>87</v>
      </c>
      <c r="Y9" s="21" t="s">
        <v>106</v>
      </c>
      <c r="Z9" s="21"/>
      <c r="AA9" s="21" t="s">
        <v>87</v>
      </c>
      <c r="AB9" s="21"/>
      <c r="AC9" s="39"/>
      <c r="AD9" s="39"/>
      <c r="AE9" s="39"/>
    </row>
    <row r="10" spans="1:31" s="37" customFormat="1" ht="25.5" customHeight="1" x14ac:dyDescent="0.25">
      <c r="A10" s="48" t="s">
        <v>116</v>
      </c>
      <c r="B10" s="43" t="s">
        <v>42</v>
      </c>
      <c r="C10" s="44" t="s">
        <v>56</v>
      </c>
      <c r="D10" s="44" t="s">
        <v>92</v>
      </c>
      <c r="E10" s="45">
        <f>1015+1465</f>
        <v>2480</v>
      </c>
      <c r="F10" s="21"/>
      <c r="G10" s="44"/>
      <c r="H10" s="21"/>
      <c r="I10" s="47" t="s">
        <v>85</v>
      </c>
      <c r="J10" s="21" t="s">
        <v>40</v>
      </c>
      <c r="K10" s="21" t="s">
        <v>87</v>
      </c>
      <c r="L10" s="21"/>
      <c r="M10" s="21"/>
      <c r="N10" s="21" t="s">
        <v>144</v>
      </c>
      <c r="O10" s="21"/>
      <c r="P10" s="21" t="s">
        <v>140</v>
      </c>
      <c r="Q10" s="21" t="s">
        <v>140</v>
      </c>
      <c r="R10" s="21" t="s">
        <v>140</v>
      </c>
      <c r="S10" s="21" t="s">
        <v>143</v>
      </c>
      <c r="T10" s="21" t="s">
        <v>140</v>
      </c>
      <c r="U10" s="21"/>
      <c r="V10" s="21"/>
      <c r="W10" s="21"/>
      <c r="X10" s="21" t="s">
        <v>87</v>
      </c>
      <c r="Y10" s="21" t="s">
        <v>106</v>
      </c>
      <c r="Z10" s="21"/>
      <c r="AA10" s="21" t="s">
        <v>87</v>
      </c>
      <c r="AB10" s="21"/>
      <c r="AC10" s="39"/>
      <c r="AD10" s="39"/>
      <c r="AE10" s="39"/>
    </row>
    <row r="11" spans="1:31" s="37" customFormat="1" ht="25.5" customHeight="1" x14ac:dyDescent="0.25">
      <c r="A11" s="49" t="s">
        <v>117</v>
      </c>
      <c r="B11" s="53" t="s">
        <v>43</v>
      </c>
      <c r="C11" s="43" t="s">
        <v>57</v>
      </c>
      <c r="D11" s="44" t="s">
        <v>96</v>
      </c>
      <c r="E11" s="54">
        <v>200</v>
      </c>
      <c r="F11" s="21"/>
      <c r="G11" s="46">
        <v>43678</v>
      </c>
      <c r="H11" s="21"/>
      <c r="I11" s="47" t="s">
        <v>84</v>
      </c>
      <c r="J11" s="21" t="s">
        <v>40</v>
      </c>
      <c r="K11" s="21" t="s">
        <v>87</v>
      </c>
      <c r="L11" s="21"/>
      <c r="M11" s="21"/>
      <c r="N11" s="21" t="s">
        <v>144</v>
      </c>
      <c r="O11" s="21"/>
      <c r="P11" s="21" t="s">
        <v>140</v>
      </c>
      <c r="Q11" s="21" t="s">
        <v>140</v>
      </c>
      <c r="R11" s="21" t="s">
        <v>140</v>
      </c>
      <c r="S11" s="21" t="s">
        <v>143</v>
      </c>
      <c r="T11" s="21" t="s">
        <v>140</v>
      </c>
      <c r="U11" s="21"/>
      <c r="V11" s="21"/>
      <c r="W11" s="21"/>
      <c r="X11" s="21" t="s">
        <v>87</v>
      </c>
      <c r="Y11" s="21" t="s">
        <v>106</v>
      </c>
      <c r="Z11" s="21"/>
      <c r="AA11" s="21" t="s">
        <v>87</v>
      </c>
      <c r="AB11" s="21"/>
      <c r="AC11" s="39"/>
      <c r="AD11" s="39"/>
      <c r="AE11" s="39"/>
    </row>
    <row r="12" spans="1:31" s="37" customFormat="1" ht="25.5" customHeight="1" x14ac:dyDescent="0.25">
      <c r="A12" s="49" t="s">
        <v>117</v>
      </c>
      <c r="B12" s="53" t="s">
        <v>44</v>
      </c>
      <c r="C12" s="43" t="s">
        <v>58</v>
      </c>
      <c r="D12" s="44" t="s">
        <v>96</v>
      </c>
      <c r="E12" s="54">
        <v>404</v>
      </c>
      <c r="F12" s="21"/>
      <c r="G12" s="46">
        <v>39965</v>
      </c>
      <c r="H12" s="21"/>
      <c r="I12" s="47" t="s">
        <v>84</v>
      </c>
      <c r="J12" s="21" t="s">
        <v>40</v>
      </c>
      <c r="K12" s="21" t="s">
        <v>87</v>
      </c>
      <c r="L12" s="21"/>
      <c r="M12" s="21"/>
      <c r="N12" s="21" t="s">
        <v>144</v>
      </c>
      <c r="O12" s="21"/>
      <c r="P12" s="21" t="s">
        <v>140</v>
      </c>
      <c r="Q12" s="21" t="s">
        <v>140</v>
      </c>
      <c r="R12" s="21" t="s">
        <v>140</v>
      </c>
      <c r="S12" s="21" t="s">
        <v>143</v>
      </c>
      <c r="T12" s="21" t="s">
        <v>140</v>
      </c>
      <c r="U12" s="21"/>
      <c r="V12" s="21"/>
      <c r="W12" s="21"/>
      <c r="X12" s="21" t="s">
        <v>87</v>
      </c>
      <c r="Y12" s="21" t="s">
        <v>106</v>
      </c>
      <c r="Z12" s="21"/>
      <c r="AA12" s="21" t="s">
        <v>87</v>
      </c>
      <c r="AB12" s="21"/>
      <c r="AC12" s="39"/>
      <c r="AD12" s="39"/>
      <c r="AE12" s="39"/>
    </row>
    <row r="13" spans="1:31" s="37" customFormat="1" ht="25.5" customHeight="1" x14ac:dyDescent="0.25">
      <c r="A13" s="48" t="s">
        <v>118</v>
      </c>
      <c r="B13" s="43" t="s">
        <v>41</v>
      </c>
      <c r="C13" s="44" t="s">
        <v>59</v>
      </c>
      <c r="D13" s="44" t="s">
        <v>92</v>
      </c>
      <c r="E13" s="45">
        <v>603.97</v>
      </c>
      <c r="F13" s="21"/>
      <c r="G13" s="44"/>
      <c r="H13" s="21"/>
      <c r="I13" s="47" t="s">
        <v>85</v>
      </c>
      <c r="J13" s="21" t="s">
        <v>40</v>
      </c>
      <c r="K13" s="21" t="s">
        <v>87</v>
      </c>
      <c r="L13" s="21"/>
      <c r="M13" s="21"/>
      <c r="N13" s="21" t="s">
        <v>144</v>
      </c>
      <c r="O13" s="21"/>
      <c r="P13" s="21" t="s">
        <v>140</v>
      </c>
      <c r="Q13" s="21" t="s">
        <v>140</v>
      </c>
      <c r="R13" s="21" t="s">
        <v>140</v>
      </c>
      <c r="S13" s="21" t="s">
        <v>143</v>
      </c>
      <c r="T13" s="21" t="s">
        <v>140</v>
      </c>
      <c r="U13" s="21"/>
      <c r="V13" s="21"/>
      <c r="W13" s="21"/>
      <c r="X13" s="21" t="s">
        <v>87</v>
      </c>
      <c r="Y13" s="21" t="s">
        <v>106</v>
      </c>
      <c r="Z13" s="21"/>
      <c r="AA13" s="21" t="s">
        <v>87</v>
      </c>
      <c r="AB13" s="21"/>
      <c r="AC13" s="39"/>
      <c r="AD13" s="39"/>
      <c r="AE13" s="39"/>
    </row>
    <row r="14" spans="1:31" s="37" customFormat="1" ht="25.5" customHeight="1" x14ac:dyDescent="0.25">
      <c r="A14" s="49" t="s">
        <v>119</v>
      </c>
      <c r="B14" s="55" t="s">
        <v>44</v>
      </c>
      <c r="C14" s="43" t="s">
        <v>60</v>
      </c>
      <c r="D14" s="56" t="s">
        <v>97</v>
      </c>
      <c r="E14" s="45">
        <v>67</v>
      </c>
      <c r="F14" s="21"/>
      <c r="G14" s="44"/>
      <c r="H14" s="21"/>
      <c r="I14" s="47" t="s">
        <v>84</v>
      </c>
      <c r="J14" s="21" t="s">
        <v>40</v>
      </c>
      <c r="K14" s="21" t="s">
        <v>87</v>
      </c>
      <c r="L14" s="21"/>
      <c r="M14" s="21"/>
      <c r="N14" s="21" t="s">
        <v>144</v>
      </c>
      <c r="O14" s="21"/>
      <c r="P14" s="21" t="s">
        <v>140</v>
      </c>
      <c r="Q14" s="21" t="s">
        <v>140</v>
      </c>
      <c r="R14" s="21" t="s">
        <v>140</v>
      </c>
      <c r="S14" s="21" t="s">
        <v>143</v>
      </c>
      <c r="T14" s="21" t="s">
        <v>140</v>
      </c>
      <c r="U14" s="21"/>
      <c r="V14" s="21"/>
      <c r="W14" s="21"/>
      <c r="X14" s="21" t="s">
        <v>87</v>
      </c>
      <c r="Y14" s="21" t="s">
        <v>106</v>
      </c>
      <c r="Z14" s="21"/>
      <c r="AA14" s="21" t="s">
        <v>87</v>
      </c>
      <c r="AB14" s="21"/>
      <c r="AC14" s="39"/>
      <c r="AD14" s="39"/>
      <c r="AE14" s="39"/>
    </row>
    <row r="15" spans="1:31" s="37" customFormat="1" ht="25.5" customHeight="1" x14ac:dyDescent="0.25">
      <c r="A15" s="49" t="s">
        <v>119</v>
      </c>
      <c r="B15" s="43" t="s">
        <v>41</v>
      </c>
      <c r="C15" s="43" t="s">
        <v>61</v>
      </c>
      <c r="D15" s="56"/>
      <c r="E15" s="45">
        <v>150</v>
      </c>
      <c r="F15" s="21"/>
      <c r="G15" s="46">
        <v>43739</v>
      </c>
      <c r="H15" s="21"/>
      <c r="I15" s="47" t="s">
        <v>84</v>
      </c>
      <c r="J15" s="21" t="s">
        <v>40</v>
      </c>
      <c r="K15" s="21" t="s">
        <v>87</v>
      </c>
      <c r="L15" s="21"/>
      <c r="M15" s="21"/>
      <c r="N15" s="21" t="s">
        <v>144</v>
      </c>
      <c r="O15" s="21"/>
      <c r="P15" s="21" t="s">
        <v>140</v>
      </c>
      <c r="Q15" s="21" t="s">
        <v>140</v>
      </c>
      <c r="R15" s="21" t="s">
        <v>140</v>
      </c>
      <c r="S15" s="21" t="s">
        <v>143</v>
      </c>
      <c r="T15" s="21" t="s">
        <v>140</v>
      </c>
      <c r="U15" s="21"/>
      <c r="V15" s="21"/>
      <c r="W15" s="21"/>
      <c r="X15" s="21" t="s">
        <v>87</v>
      </c>
      <c r="Y15" s="21" t="s">
        <v>106</v>
      </c>
      <c r="Z15" s="21"/>
      <c r="AA15" s="21" t="s">
        <v>87</v>
      </c>
      <c r="AB15" s="21"/>
      <c r="AC15" s="39"/>
      <c r="AD15" s="39"/>
      <c r="AE15" s="39"/>
    </row>
    <row r="16" spans="1:31" s="37" customFormat="1" ht="25.5" customHeight="1" x14ac:dyDescent="0.25">
      <c r="A16" s="57" t="s">
        <v>120</v>
      </c>
      <c r="B16" s="58" t="s">
        <v>45</v>
      </c>
      <c r="C16" s="58" t="s">
        <v>62</v>
      </c>
      <c r="D16" s="56" t="s">
        <v>98</v>
      </c>
      <c r="E16" s="45">
        <v>169.73</v>
      </c>
      <c r="F16" s="21"/>
      <c r="G16" s="59">
        <v>43525</v>
      </c>
      <c r="H16" s="21"/>
      <c r="I16" s="60" t="s">
        <v>84</v>
      </c>
      <c r="J16" s="21" t="s">
        <v>40</v>
      </c>
      <c r="K16" s="21" t="s">
        <v>87</v>
      </c>
      <c r="L16" s="21"/>
      <c r="M16" s="21"/>
      <c r="N16" s="21" t="s">
        <v>144</v>
      </c>
      <c r="O16" s="21"/>
      <c r="P16" s="21" t="s">
        <v>140</v>
      </c>
      <c r="Q16" s="21" t="s">
        <v>140</v>
      </c>
      <c r="R16" s="21" t="s">
        <v>140</v>
      </c>
      <c r="S16" s="21" t="s">
        <v>143</v>
      </c>
      <c r="T16" s="21" t="s">
        <v>140</v>
      </c>
      <c r="U16" s="21"/>
      <c r="V16" s="21"/>
      <c r="W16" s="21"/>
      <c r="X16" s="21" t="s">
        <v>87</v>
      </c>
      <c r="Y16" s="21" t="s">
        <v>106</v>
      </c>
      <c r="Z16" s="21"/>
      <c r="AA16" s="21" t="s">
        <v>87</v>
      </c>
      <c r="AB16" s="21"/>
      <c r="AC16" s="39"/>
      <c r="AD16" s="39"/>
      <c r="AE16" s="39"/>
    </row>
    <row r="17" spans="1:31" s="37" customFormat="1" ht="25.5" customHeight="1" x14ac:dyDescent="0.25">
      <c r="A17" s="57"/>
      <c r="B17" s="58"/>
      <c r="C17" s="58"/>
      <c r="D17" s="56"/>
      <c r="E17" s="45">
        <v>173.68</v>
      </c>
      <c r="F17" s="21"/>
      <c r="G17" s="59"/>
      <c r="H17" s="21"/>
      <c r="I17" s="60"/>
      <c r="J17" s="21" t="s">
        <v>40</v>
      </c>
      <c r="K17" s="21" t="s">
        <v>87</v>
      </c>
      <c r="L17" s="21"/>
      <c r="M17" s="21"/>
      <c r="N17" s="21" t="s">
        <v>144</v>
      </c>
      <c r="O17" s="21"/>
      <c r="P17" s="21" t="s">
        <v>140</v>
      </c>
      <c r="Q17" s="21" t="s">
        <v>140</v>
      </c>
      <c r="R17" s="21" t="s">
        <v>140</v>
      </c>
      <c r="S17" s="21" t="s">
        <v>143</v>
      </c>
      <c r="T17" s="21" t="s">
        <v>140</v>
      </c>
      <c r="U17" s="21"/>
      <c r="V17" s="21"/>
      <c r="W17" s="21"/>
      <c r="X17" s="21" t="s">
        <v>87</v>
      </c>
      <c r="Y17" s="21" t="s">
        <v>106</v>
      </c>
      <c r="Z17" s="21"/>
      <c r="AA17" s="21" t="s">
        <v>87</v>
      </c>
      <c r="AB17" s="21"/>
      <c r="AC17" s="39"/>
      <c r="AD17" s="39"/>
      <c r="AE17" s="39"/>
    </row>
    <row r="18" spans="1:31" s="37" customFormat="1" ht="25.5" customHeight="1" x14ac:dyDescent="0.25">
      <c r="A18" s="61" t="s">
        <v>121</v>
      </c>
      <c r="B18" s="43" t="s">
        <v>46</v>
      </c>
      <c r="C18" s="44" t="s">
        <v>63</v>
      </c>
      <c r="D18" s="44" t="s">
        <v>99</v>
      </c>
      <c r="E18" s="54">
        <v>56</v>
      </c>
      <c r="F18" s="21"/>
      <c r="G18" s="46">
        <v>38681</v>
      </c>
      <c r="H18" s="21"/>
      <c r="I18" s="47" t="s">
        <v>86</v>
      </c>
      <c r="J18" s="21" t="s">
        <v>40</v>
      </c>
      <c r="K18" s="21" t="s">
        <v>87</v>
      </c>
      <c r="L18" s="21"/>
      <c r="M18" s="21"/>
      <c r="N18" s="21" t="s">
        <v>144</v>
      </c>
      <c r="O18" s="21"/>
      <c r="P18" s="21" t="s">
        <v>140</v>
      </c>
      <c r="Q18" s="21" t="s">
        <v>140</v>
      </c>
      <c r="R18" s="21" t="s">
        <v>140</v>
      </c>
      <c r="S18" s="21" t="s">
        <v>143</v>
      </c>
      <c r="T18" s="21" t="s">
        <v>140</v>
      </c>
      <c r="U18" s="21"/>
      <c r="V18" s="21"/>
      <c r="W18" s="21"/>
      <c r="X18" s="21" t="s">
        <v>87</v>
      </c>
      <c r="Y18" s="21" t="s">
        <v>106</v>
      </c>
      <c r="Z18" s="21"/>
      <c r="AA18" s="21" t="s">
        <v>87</v>
      </c>
      <c r="AB18" s="21"/>
      <c r="AC18" s="39"/>
      <c r="AD18" s="39"/>
      <c r="AE18" s="39"/>
    </row>
    <row r="19" spans="1:31" s="37" customFormat="1" ht="25.5" customHeight="1" x14ac:dyDescent="0.25">
      <c r="A19" s="48" t="s">
        <v>122</v>
      </c>
      <c r="B19" s="43" t="s">
        <v>47</v>
      </c>
      <c r="C19" s="44" t="s">
        <v>64</v>
      </c>
      <c r="D19" s="44" t="s">
        <v>92</v>
      </c>
      <c r="E19" s="45">
        <v>422.64</v>
      </c>
      <c r="F19" s="21"/>
      <c r="G19" s="44"/>
      <c r="H19" s="21"/>
      <c r="I19" s="47" t="s">
        <v>85</v>
      </c>
      <c r="J19" s="21" t="s">
        <v>40</v>
      </c>
      <c r="K19" s="21" t="s">
        <v>87</v>
      </c>
      <c r="L19" s="21"/>
      <c r="M19" s="21"/>
      <c r="N19" s="21" t="s">
        <v>144</v>
      </c>
      <c r="O19" s="21"/>
      <c r="P19" s="21" t="s">
        <v>140</v>
      </c>
      <c r="Q19" s="21" t="s">
        <v>140</v>
      </c>
      <c r="R19" s="21" t="s">
        <v>140</v>
      </c>
      <c r="S19" s="21" t="s">
        <v>143</v>
      </c>
      <c r="T19" s="21" t="s">
        <v>140</v>
      </c>
      <c r="U19" s="21"/>
      <c r="V19" s="21"/>
      <c r="W19" s="21"/>
      <c r="X19" s="21" t="s">
        <v>87</v>
      </c>
      <c r="Y19" s="21" t="s">
        <v>106</v>
      </c>
      <c r="Z19" s="21"/>
      <c r="AA19" s="21" t="s">
        <v>87</v>
      </c>
      <c r="AB19" s="21"/>
      <c r="AC19" s="39"/>
      <c r="AD19" s="39"/>
      <c r="AE19" s="39"/>
    </row>
    <row r="20" spans="1:31" s="37" customFormat="1" ht="25.5" customHeight="1" x14ac:dyDescent="0.25">
      <c r="A20" s="48" t="s">
        <v>123</v>
      </c>
      <c r="B20" s="43" t="s">
        <v>48</v>
      </c>
      <c r="C20" s="44" t="s">
        <v>54</v>
      </c>
      <c r="D20" s="44" t="s">
        <v>93</v>
      </c>
      <c r="E20" s="45">
        <v>1437.58</v>
      </c>
      <c r="F20" s="21"/>
      <c r="G20" s="46"/>
      <c r="H20" s="21"/>
      <c r="I20" s="47" t="s">
        <v>85</v>
      </c>
      <c r="J20" s="21" t="s">
        <v>153</v>
      </c>
      <c r="K20" s="21" t="s">
        <v>87</v>
      </c>
      <c r="L20" s="21"/>
      <c r="M20" s="21"/>
      <c r="N20" s="21" t="s">
        <v>144</v>
      </c>
      <c r="O20" s="21"/>
      <c r="P20" s="21" t="s">
        <v>140</v>
      </c>
      <c r="Q20" s="21" t="s">
        <v>140</v>
      </c>
      <c r="R20" s="21" t="s">
        <v>140</v>
      </c>
      <c r="S20" s="21" t="s">
        <v>143</v>
      </c>
      <c r="T20" s="21" t="s">
        <v>140</v>
      </c>
      <c r="U20" s="21"/>
      <c r="V20" s="21"/>
      <c r="W20" s="21"/>
      <c r="X20" s="21" t="s">
        <v>87</v>
      </c>
      <c r="Y20" s="21" t="s">
        <v>106</v>
      </c>
      <c r="Z20" s="21"/>
      <c r="AA20" s="21" t="s">
        <v>87</v>
      </c>
      <c r="AB20" s="21"/>
      <c r="AC20" s="39"/>
      <c r="AD20" s="39"/>
      <c r="AE20" s="39"/>
    </row>
    <row r="21" spans="1:31" s="37" customFormat="1" ht="25.5" customHeight="1" x14ac:dyDescent="0.25">
      <c r="A21" s="62" t="s">
        <v>124</v>
      </c>
      <c r="B21" s="50" t="s">
        <v>41</v>
      </c>
      <c r="C21" s="44" t="s">
        <v>65</v>
      </c>
      <c r="D21" s="44" t="s">
        <v>93</v>
      </c>
      <c r="E21" s="45">
        <v>572.99</v>
      </c>
      <c r="F21" s="21"/>
      <c r="G21" s="44"/>
      <c r="H21" s="21"/>
      <c r="I21" s="47" t="s">
        <v>85</v>
      </c>
      <c r="J21" s="21" t="s">
        <v>154</v>
      </c>
      <c r="K21" s="21" t="s">
        <v>87</v>
      </c>
      <c r="L21" s="21"/>
      <c r="M21" s="21"/>
      <c r="N21" s="21" t="s">
        <v>144</v>
      </c>
      <c r="O21" s="21"/>
      <c r="P21" s="21" t="s">
        <v>140</v>
      </c>
      <c r="Q21" s="21" t="s">
        <v>140</v>
      </c>
      <c r="R21" s="21" t="s">
        <v>140</v>
      </c>
      <c r="S21" s="21" t="s">
        <v>143</v>
      </c>
      <c r="T21" s="21" t="s">
        <v>140</v>
      </c>
      <c r="U21" s="21"/>
      <c r="V21" s="21"/>
      <c r="W21" s="21"/>
      <c r="X21" s="21" t="s">
        <v>87</v>
      </c>
      <c r="Y21" s="21" t="s">
        <v>106</v>
      </c>
      <c r="Z21" s="21"/>
      <c r="AA21" s="21" t="s">
        <v>87</v>
      </c>
      <c r="AB21" s="21"/>
      <c r="AC21" s="39"/>
      <c r="AD21" s="39"/>
      <c r="AE21" s="39"/>
    </row>
    <row r="22" spans="1:31" s="37" customFormat="1" ht="25.5" customHeight="1" x14ac:dyDescent="0.25">
      <c r="A22" s="48" t="s">
        <v>125</v>
      </c>
      <c r="B22" s="43" t="s">
        <v>40</v>
      </c>
      <c r="C22" s="44" t="s">
        <v>66</v>
      </c>
      <c r="D22" s="44" t="s">
        <v>92</v>
      </c>
      <c r="E22" s="45">
        <v>214.22</v>
      </c>
      <c r="F22" s="21"/>
      <c r="G22" s="46">
        <v>40287</v>
      </c>
      <c r="H22" s="21"/>
      <c r="I22" s="47" t="s">
        <v>84</v>
      </c>
      <c r="J22" s="21" t="s">
        <v>155</v>
      </c>
      <c r="K22" s="21" t="s">
        <v>87</v>
      </c>
      <c r="L22" s="21"/>
      <c r="M22" s="21"/>
      <c r="N22" s="21" t="s">
        <v>144</v>
      </c>
      <c r="O22" s="21"/>
      <c r="P22" s="21" t="s">
        <v>140</v>
      </c>
      <c r="Q22" s="21" t="s">
        <v>140</v>
      </c>
      <c r="R22" s="21" t="s">
        <v>140</v>
      </c>
      <c r="S22" s="21" t="s">
        <v>143</v>
      </c>
      <c r="T22" s="21" t="s">
        <v>140</v>
      </c>
      <c r="U22" s="21"/>
      <c r="V22" s="21"/>
      <c r="W22" s="21"/>
      <c r="X22" s="21" t="s">
        <v>87</v>
      </c>
      <c r="Y22" s="21" t="s">
        <v>106</v>
      </c>
      <c r="Z22" s="21"/>
      <c r="AA22" s="21" t="s">
        <v>87</v>
      </c>
      <c r="AB22" s="21"/>
      <c r="AC22" s="39"/>
      <c r="AD22" s="39"/>
      <c r="AE22" s="39"/>
    </row>
    <row r="23" spans="1:31" s="37" customFormat="1" ht="25.5" customHeight="1" x14ac:dyDescent="0.25">
      <c r="A23" s="48" t="s">
        <v>126</v>
      </c>
      <c r="B23" s="43" t="s">
        <v>38</v>
      </c>
      <c r="C23" s="44" t="s">
        <v>67</v>
      </c>
      <c r="D23" s="44" t="s">
        <v>92</v>
      </c>
      <c r="E23" s="45">
        <v>698.67</v>
      </c>
      <c r="F23" s="21"/>
      <c r="G23" s="44"/>
      <c r="H23" s="21"/>
      <c r="I23" s="47" t="s">
        <v>85</v>
      </c>
      <c r="J23" s="21" t="s">
        <v>40</v>
      </c>
      <c r="K23" s="21" t="s">
        <v>87</v>
      </c>
      <c r="L23" s="21"/>
      <c r="M23" s="21"/>
      <c r="N23" s="21" t="s">
        <v>144</v>
      </c>
      <c r="O23" s="21"/>
      <c r="P23" s="21" t="s">
        <v>140</v>
      </c>
      <c r="Q23" s="21" t="s">
        <v>140</v>
      </c>
      <c r="R23" s="21" t="s">
        <v>140</v>
      </c>
      <c r="S23" s="21" t="s">
        <v>143</v>
      </c>
      <c r="T23" s="21" t="s">
        <v>140</v>
      </c>
      <c r="U23" s="21"/>
      <c r="V23" s="21"/>
      <c r="W23" s="21"/>
      <c r="X23" s="21" t="s">
        <v>87</v>
      </c>
      <c r="Y23" s="21" t="s">
        <v>106</v>
      </c>
      <c r="Z23" s="21"/>
      <c r="AA23" s="21" t="s">
        <v>87</v>
      </c>
      <c r="AB23" s="21"/>
      <c r="AC23" s="39"/>
      <c r="AD23" s="39"/>
      <c r="AE23" s="39"/>
    </row>
    <row r="24" spans="1:31" s="37" customFormat="1" ht="25.5" customHeight="1" x14ac:dyDescent="0.25">
      <c r="A24" s="48" t="s">
        <v>127</v>
      </c>
      <c r="B24" s="43" t="s">
        <v>49</v>
      </c>
      <c r="C24" s="44" t="s">
        <v>68</v>
      </c>
      <c r="D24" s="44" t="s">
        <v>93</v>
      </c>
      <c r="E24" s="45">
        <v>918</v>
      </c>
      <c r="F24" s="21"/>
      <c r="G24" s="44"/>
      <c r="H24" s="21"/>
      <c r="I24" s="47" t="s">
        <v>85</v>
      </c>
      <c r="J24" s="21" t="s">
        <v>40</v>
      </c>
      <c r="K24" s="21" t="s">
        <v>87</v>
      </c>
      <c r="L24" s="21"/>
      <c r="M24" s="21"/>
      <c r="N24" s="21" t="s">
        <v>144</v>
      </c>
      <c r="O24" s="21"/>
      <c r="P24" s="21" t="s">
        <v>140</v>
      </c>
      <c r="Q24" s="21" t="s">
        <v>140</v>
      </c>
      <c r="R24" s="21" t="s">
        <v>140</v>
      </c>
      <c r="S24" s="21" t="s">
        <v>143</v>
      </c>
      <c r="T24" s="21" t="s">
        <v>140</v>
      </c>
      <c r="U24" s="21"/>
      <c r="V24" s="21"/>
      <c r="W24" s="21"/>
      <c r="X24" s="21" t="s">
        <v>87</v>
      </c>
      <c r="Y24" s="21" t="s">
        <v>106</v>
      </c>
      <c r="Z24" s="21"/>
      <c r="AA24" s="21" t="s">
        <v>87</v>
      </c>
      <c r="AB24" s="21"/>
      <c r="AC24" s="39"/>
      <c r="AD24" s="39"/>
      <c r="AE24" s="39"/>
    </row>
    <row r="25" spans="1:31" s="37" customFormat="1" ht="25.5" customHeight="1" x14ac:dyDescent="0.25">
      <c r="A25" s="48" t="s">
        <v>128</v>
      </c>
      <c r="B25" s="43" t="s">
        <v>50</v>
      </c>
      <c r="C25" s="43" t="s">
        <v>69</v>
      </c>
      <c r="D25" s="44" t="s">
        <v>90</v>
      </c>
      <c r="E25" s="45">
        <v>4512</v>
      </c>
      <c r="F25" s="21"/>
      <c r="G25" s="44">
        <v>2006</v>
      </c>
      <c r="H25" s="21"/>
      <c r="I25" s="47" t="s">
        <v>85</v>
      </c>
      <c r="J25" s="21" t="s">
        <v>148</v>
      </c>
      <c r="K25" s="21" t="s">
        <v>87</v>
      </c>
      <c r="L25" s="21"/>
      <c r="M25" s="21"/>
      <c r="N25" s="21" t="s">
        <v>144</v>
      </c>
      <c r="O25" s="21"/>
      <c r="P25" s="21" t="s">
        <v>140</v>
      </c>
      <c r="Q25" s="21" t="s">
        <v>140</v>
      </c>
      <c r="R25" s="21" t="s">
        <v>140</v>
      </c>
      <c r="S25" s="21" t="s">
        <v>143</v>
      </c>
      <c r="T25" s="21" t="s">
        <v>140</v>
      </c>
      <c r="U25" s="21"/>
      <c r="V25" s="21"/>
      <c r="W25" s="21"/>
      <c r="X25" s="21" t="s">
        <v>87</v>
      </c>
      <c r="Y25" s="21" t="s">
        <v>106</v>
      </c>
      <c r="Z25" s="21"/>
      <c r="AA25" s="21" t="s">
        <v>87</v>
      </c>
      <c r="AB25" s="21"/>
      <c r="AC25" s="39"/>
      <c r="AD25" s="39"/>
      <c r="AE25" s="39"/>
    </row>
    <row r="26" spans="1:31" s="37" customFormat="1" ht="25.5" customHeight="1" x14ac:dyDescent="0.25">
      <c r="A26" s="48" t="s">
        <v>129</v>
      </c>
      <c r="B26" s="43" t="s">
        <v>50</v>
      </c>
      <c r="C26" s="43" t="s">
        <v>70</v>
      </c>
      <c r="D26" s="44" t="s">
        <v>93</v>
      </c>
      <c r="E26" s="45">
        <v>4512</v>
      </c>
      <c r="F26" s="21"/>
      <c r="G26" s="44">
        <v>2006</v>
      </c>
      <c r="H26" s="21"/>
      <c r="I26" s="47" t="s">
        <v>85</v>
      </c>
      <c r="J26" s="21" t="s">
        <v>148</v>
      </c>
      <c r="K26" s="21" t="s">
        <v>87</v>
      </c>
      <c r="L26" s="21"/>
      <c r="M26" s="21"/>
      <c r="N26" s="21" t="s">
        <v>144</v>
      </c>
      <c r="O26" s="21"/>
      <c r="P26" s="21" t="s">
        <v>140</v>
      </c>
      <c r="Q26" s="21" t="s">
        <v>140</v>
      </c>
      <c r="R26" s="21" t="s">
        <v>140</v>
      </c>
      <c r="S26" s="21" t="s">
        <v>143</v>
      </c>
      <c r="T26" s="21" t="s">
        <v>140</v>
      </c>
      <c r="U26" s="21"/>
      <c r="V26" s="21"/>
      <c r="W26" s="21"/>
      <c r="X26" s="21" t="s">
        <v>87</v>
      </c>
      <c r="Y26" s="21" t="s">
        <v>106</v>
      </c>
      <c r="Z26" s="21"/>
      <c r="AA26" s="21" t="s">
        <v>87</v>
      </c>
      <c r="AB26" s="21"/>
      <c r="AC26" s="39"/>
      <c r="AD26" s="39"/>
      <c r="AE26" s="39"/>
    </row>
    <row r="27" spans="1:31" s="37" customFormat="1" ht="25.5" customHeight="1" x14ac:dyDescent="0.25">
      <c r="A27" s="49" t="s">
        <v>130</v>
      </c>
      <c r="B27" s="55" t="s">
        <v>44</v>
      </c>
      <c r="C27" s="43" t="s">
        <v>71</v>
      </c>
      <c r="D27" s="56" t="s">
        <v>100</v>
      </c>
      <c r="E27" s="45">
        <v>163</v>
      </c>
      <c r="F27" s="21"/>
      <c r="G27" s="46">
        <v>35612</v>
      </c>
      <c r="H27" s="21"/>
      <c r="I27" s="47" t="s">
        <v>86</v>
      </c>
      <c r="J27" s="21" t="s">
        <v>40</v>
      </c>
      <c r="K27" s="21" t="s">
        <v>87</v>
      </c>
      <c r="L27" s="21"/>
      <c r="M27" s="21"/>
      <c r="N27" s="21" t="s">
        <v>144</v>
      </c>
      <c r="O27" s="21"/>
      <c r="P27" s="21" t="s">
        <v>140</v>
      </c>
      <c r="Q27" s="21" t="s">
        <v>140</v>
      </c>
      <c r="R27" s="21" t="s">
        <v>140</v>
      </c>
      <c r="S27" s="21" t="s">
        <v>143</v>
      </c>
      <c r="T27" s="21" t="s">
        <v>140</v>
      </c>
      <c r="U27" s="21"/>
      <c r="V27" s="21"/>
      <c r="W27" s="21"/>
      <c r="X27" s="21" t="s">
        <v>87</v>
      </c>
      <c r="Y27" s="21" t="s">
        <v>106</v>
      </c>
      <c r="Z27" s="21"/>
      <c r="AA27" s="21" t="s">
        <v>87</v>
      </c>
      <c r="AB27" s="21"/>
      <c r="AC27" s="39"/>
      <c r="AD27" s="39"/>
      <c r="AE27" s="39"/>
    </row>
    <row r="28" spans="1:31" s="37" customFormat="1" ht="25.5" customHeight="1" x14ac:dyDescent="0.25">
      <c r="A28" s="49" t="s">
        <v>130</v>
      </c>
      <c r="B28" s="43" t="s">
        <v>41</v>
      </c>
      <c r="C28" s="63" t="s">
        <v>72</v>
      </c>
      <c r="D28" s="56"/>
      <c r="E28" s="54">
        <v>57</v>
      </c>
      <c r="F28" s="21"/>
      <c r="G28" s="46">
        <v>40087</v>
      </c>
      <c r="H28" s="21"/>
      <c r="I28" s="47" t="s">
        <v>84</v>
      </c>
      <c r="J28" s="21" t="s">
        <v>40</v>
      </c>
      <c r="K28" s="21" t="s">
        <v>87</v>
      </c>
      <c r="L28" s="21"/>
      <c r="M28" s="21"/>
      <c r="N28" s="21" t="s">
        <v>144</v>
      </c>
      <c r="O28" s="21"/>
      <c r="P28" s="21" t="s">
        <v>140</v>
      </c>
      <c r="Q28" s="21" t="s">
        <v>140</v>
      </c>
      <c r="R28" s="21" t="s">
        <v>140</v>
      </c>
      <c r="S28" s="21" t="s">
        <v>143</v>
      </c>
      <c r="T28" s="21" t="s">
        <v>140</v>
      </c>
      <c r="U28" s="21"/>
      <c r="V28" s="21"/>
      <c r="W28" s="21"/>
      <c r="X28" s="21" t="s">
        <v>87</v>
      </c>
      <c r="Y28" s="21" t="s">
        <v>106</v>
      </c>
      <c r="Z28" s="21"/>
      <c r="AA28" s="21" t="s">
        <v>87</v>
      </c>
      <c r="AB28" s="21"/>
      <c r="AC28" s="39"/>
      <c r="AD28" s="39"/>
      <c r="AE28" s="39"/>
    </row>
    <row r="29" spans="1:31" s="37" customFormat="1" ht="25.5" customHeight="1" x14ac:dyDescent="0.25">
      <c r="A29" s="38" t="s">
        <v>131</v>
      </c>
      <c r="B29" s="43" t="s">
        <v>41</v>
      </c>
      <c r="C29" s="43" t="s">
        <v>73</v>
      </c>
      <c r="D29" s="44" t="s">
        <v>101</v>
      </c>
      <c r="E29" s="45">
        <v>22.54</v>
      </c>
      <c r="F29" s="21"/>
      <c r="G29" s="46">
        <v>41640</v>
      </c>
      <c r="H29" s="21"/>
      <c r="I29" s="47" t="s">
        <v>84</v>
      </c>
      <c r="J29" s="21" t="s">
        <v>40</v>
      </c>
      <c r="K29" s="21" t="s">
        <v>87</v>
      </c>
      <c r="L29" s="21"/>
      <c r="M29" s="21"/>
      <c r="N29" s="21" t="s">
        <v>144</v>
      </c>
      <c r="O29" s="21"/>
      <c r="P29" s="21" t="s">
        <v>140</v>
      </c>
      <c r="Q29" s="21" t="s">
        <v>140</v>
      </c>
      <c r="R29" s="21" t="s">
        <v>140</v>
      </c>
      <c r="S29" s="21" t="s">
        <v>143</v>
      </c>
      <c r="T29" s="21" t="s">
        <v>140</v>
      </c>
      <c r="U29" s="21"/>
      <c r="V29" s="21"/>
      <c r="W29" s="21"/>
      <c r="X29" s="21" t="s">
        <v>87</v>
      </c>
      <c r="Y29" s="21" t="s">
        <v>106</v>
      </c>
      <c r="Z29" s="21"/>
      <c r="AA29" s="21" t="s">
        <v>87</v>
      </c>
      <c r="AB29" s="21"/>
      <c r="AC29" s="39"/>
      <c r="AD29" s="39"/>
      <c r="AE29" s="39"/>
    </row>
    <row r="30" spans="1:31" s="37" customFormat="1" ht="25.5" customHeight="1" x14ac:dyDescent="0.25">
      <c r="A30" s="38" t="s">
        <v>132</v>
      </c>
      <c r="B30" s="43" t="s">
        <v>41</v>
      </c>
      <c r="C30" s="43" t="s">
        <v>74</v>
      </c>
      <c r="D30" s="44" t="s">
        <v>92</v>
      </c>
      <c r="E30" s="45">
        <v>884.46</v>
      </c>
      <c r="F30" s="21"/>
      <c r="G30" s="46"/>
      <c r="H30" s="21"/>
      <c r="I30" s="47" t="s">
        <v>85</v>
      </c>
      <c r="J30" s="21" t="s">
        <v>40</v>
      </c>
      <c r="K30" s="21" t="s">
        <v>87</v>
      </c>
      <c r="L30" s="21"/>
      <c r="M30" s="21"/>
      <c r="N30" s="21" t="s">
        <v>144</v>
      </c>
      <c r="O30" s="21"/>
      <c r="P30" s="21" t="s">
        <v>140</v>
      </c>
      <c r="Q30" s="21" t="s">
        <v>140</v>
      </c>
      <c r="R30" s="21" t="s">
        <v>140</v>
      </c>
      <c r="S30" s="21" t="s">
        <v>143</v>
      </c>
      <c r="T30" s="21" t="s">
        <v>140</v>
      </c>
      <c r="U30" s="21"/>
      <c r="V30" s="21"/>
      <c r="W30" s="21"/>
      <c r="X30" s="21" t="s">
        <v>87</v>
      </c>
      <c r="Y30" s="21" t="s">
        <v>106</v>
      </c>
      <c r="Z30" s="21"/>
      <c r="AA30" s="21" t="s">
        <v>87</v>
      </c>
      <c r="AB30" s="21"/>
      <c r="AC30" s="39"/>
      <c r="AD30" s="39"/>
      <c r="AE30" s="39"/>
    </row>
    <row r="31" spans="1:31" s="37" customFormat="1" ht="39" customHeight="1" x14ac:dyDescent="0.25">
      <c r="A31" s="48" t="s">
        <v>133</v>
      </c>
      <c r="B31" s="43" t="s">
        <v>51</v>
      </c>
      <c r="C31" s="43" t="s">
        <v>75</v>
      </c>
      <c r="D31" s="44" t="s">
        <v>92</v>
      </c>
      <c r="E31" s="45">
        <v>1239.5</v>
      </c>
      <c r="F31" s="21">
        <v>12</v>
      </c>
      <c r="G31" s="44"/>
      <c r="H31" s="21"/>
      <c r="I31" s="47" t="s">
        <v>85</v>
      </c>
      <c r="J31" s="21" t="s">
        <v>149</v>
      </c>
      <c r="K31" s="21" t="s">
        <v>87</v>
      </c>
      <c r="L31" s="21"/>
      <c r="M31" s="21"/>
      <c r="N31" s="21" t="s">
        <v>144</v>
      </c>
      <c r="O31" s="21"/>
      <c r="P31" s="21" t="s">
        <v>140</v>
      </c>
      <c r="Q31" s="21" t="s">
        <v>140</v>
      </c>
      <c r="R31" s="21" t="s">
        <v>140</v>
      </c>
      <c r="S31" s="21" t="s">
        <v>143</v>
      </c>
      <c r="T31" s="21" t="s">
        <v>140</v>
      </c>
      <c r="U31" s="21"/>
      <c r="V31" s="21"/>
      <c r="W31" s="21"/>
      <c r="X31" s="21" t="s">
        <v>87</v>
      </c>
      <c r="Y31" s="21" t="s">
        <v>106</v>
      </c>
      <c r="Z31" s="21"/>
      <c r="AA31" s="21" t="s">
        <v>87</v>
      </c>
      <c r="AB31" s="21"/>
      <c r="AC31" s="39"/>
      <c r="AD31" s="39"/>
      <c r="AE31" s="39"/>
    </row>
    <row r="32" spans="1:31" s="37" customFormat="1" ht="25.5" customHeight="1" x14ac:dyDescent="0.25">
      <c r="A32" s="48" t="s">
        <v>134</v>
      </c>
      <c r="B32" s="43" t="s">
        <v>52</v>
      </c>
      <c r="C32" s="43" t="s">
        <v>76</v>
      </c>
      <c r="D32" s="44" t="s">
        <v>90</v>
      </c>
      <c r="E32" s="45">
        <v>67.599999999999994</v>
      </c>
      <c r="F32" s="21"/>
      <c r="G32" s="44"/>
      <c r="H32" s="21"/>
      <c r="I32" s="47" t="s">
        <v>86</v>
      </c>
      <c r="J32" s="21" t="s">
        <v>40</v>
      </c>
      <c r="K32" s="21" t="s">
        <v>87</v>
      </c>
      <c r="L32" s="21"/>
      <c r="M32" s="21"/>
      <c r="N32" s="21" t="s">
        <v>144</v>
      </c>
      <c r="O32" s="21"/>
      <c r="P32" s="21" t="s">
        <v>140</v>
      </c>
      <c r="Q32" s="21" t="s">
        <v>140</v>
      </c>
      <c r="R32" s="21" t="s">
        <v>140</v>
      </c>
      <c r="S32" s="21" t="s">
        <v>143</v>
      </c>
      <c r="T32" s="21" t="s">
        <v>140</v>
      </c>
      <c r="U32" s="21"/>
      <c r="V32" s="21"/>
      <c r="W32" s="21"/>
      <c r="X32" s="21" t="s">
        <v>87</v>
      </c>
      <c r="Y32" s="21" t="s">
        <v>106</v>
      </c>
      <c r="Z32" s="21"/>
      <c r="AA32" s="21" t="s">
        <v>87</v>
      </c>
      <c r="AB32" s="21"/>
      <c r="AC32" s="39"/>
      <c r="AD32" s="39"/>
      <c r="AE32" s="39"/>
    </row>
    <row r="33" spans="1:31" s="37" customFormat="1" ht="25.5" customHeight="1" x14ac:dyDescent="0.25">
      <c r="A33" s="49" t="s">
        <v>135</v>
      </c>
      <c r="B33" s="43" t="s">
        <v>41</v>
      </c>
      <c r="C33" s="43" t="s">
        <v>77</v>
      </c>
      <c r="D33" s="44" t="s">
        <v>102</v>
      </c>
      <c r="E33" s="45">
        <v>410</v>
      </c>
      <c r="F33" s="21"/>
      <c r="G33" s="46">
        <v>42036</v>
      </c>
      <c r="H33" s="21"/>
      <c r="I33" s="47" t="s">
        <v>84</v>
      </c>
      <c r="J33" s="21" t="s">
        <v>40</v>
      </c>
      <c r="K33" s="21" t="s">
        <v>87</v>
      </c>
      <c r="L33" s="21"/>
      <c r="M33" s="21"/>
      <c r="N33" s="21" t="s">
        <v>144</v>
      </c>
      <c r="O33" s="21"/>
      <c r="P33" s="21" t="s">
        <v>140</v>
      </c>
      <c r="Q33" s="21" t="s">
        <v>140</v>
      </c>
      <c r="R33" s="21" t="s">
        <v>140</v>
      </c>
      <c r="S33" s="21" t="s">
        <v>143</v>
      </c>
      <c r="T33" s="21" t="s">
        <v>140</v>
      </c>
      <c r="U33" s="21"/>
      <c r="V33" s="21"/>
      <c r="W33" s="21"/>
      <c r="X33" s="21" t="s">
        <v>87</v>
      </c>
      <c r="Y33" s="21" t="s">
        <v>106</v>
      </c>
      <c r="Z33" s="21"/>
      <c r="AA33" s="21" t="s">
        <v>87</v>
      </c>
      <c r="AB33" s="21"/>
      <c r="AC33" s="39"/>
      <c r="AD33" s="39"/>
      <c r="AE33" s="39"/>
    </row>
    <row r="34" spans="1:31" s="37" customFormat="1" ht="25.5" customHeight="1" x14ac:dyDescent="0.25">
      <c r="A34" s="64" t="s">
        <v>136</v>
      </c>
      <c r="B34" s="43" t="s">
        <v>44</v>
      </c>
      <c r="C34" s="43" t="s">
        <v>78</v>
      </c>
      <c r="D34" s="44" t="s">
        <v>103</v>
      </c>
      <c r="E34" s="45">
        <v>181.54</v>
      </c>
      <c r="F34" s="21"/>
      <c r="G34" s="44"/>
      <c r="H34" s="21"/>
      <c r="I34" s="47" t="s">
        <v>84</v>
      </c>
      <c r="J34" s="21" t="s">
        <v>40</v>
      </c>
      <c r="K34" s="21" t="s">
        <v>87</v>
      </c>
      <c r="L34" s="21"/>
      <c r="M34" s="21"/>
      <c r="N34" s="21" t="s">
        <v>144</v>
      </c>
      <c r="O34" s="21"/>
      <c r="P34" s="21" t="s">
        <v>140</v>
      </c>
      <c r="Q34" s="21" t="s">
        <v>140</v>
      </c>
      <c r="R34" s="21" t="s">
        <v>140</v>
      </c>
      <c r="S34" s="21" t="s">
        <v>143</v>
      </c>
      <c r="T34" s="21" t="s">
        <v>140</v>
      </c>
      <c r="U34" s="21"/>
      <c r="V34" s="21"/>
      <c r="W34" s="21"/>
      <c r="X34" s="21" t="s">
        <v>87</v>
      </c>
      <c r="Y34" s="21" t="s">
        <v>106</v>
      </c>
      <c r="Z34" s="21"/>
      <c r="AA34" s="21" t="s">
        <v>87</v>
      </c>
      <c r="AB34" s="21"/>
      <c r="AC34" s="39"/>
      <c r="AD34" s="39"/>
      <c r="AE34" s="39"/>
    </row>
    <row r="35" spans="1:31" s="37" customFormat="1" ht="25.5" customHeight="1" x14ac:dyDescent="0.25">
      <c r="A35" s="61" t="s">
        <v>137</v>
      </c>
      <c r="B35" s="55" t="s">
        <v>44</v>
      </c>
      <c r="C35" s="43" t="s">
        <v>79</v>
      </c>
      <c r="D35" s="43" t="s">
        <v>104</v>
      </c>
      <c r="E35" s="54">
        <v>67</v>
      </c>
      <c r="F35" s="21"/>
      <c r="G35" s="46"/>
      <c r="H35" s="21"/>
      <c r="I35" s="47" t="s">
        <v>84</v>
      </c>
      <c r="J35" s="21" t="s">
        <v>40</v>
      </c>
      <c r="K35" s="21" t="s">
        <v>87</v>
      </c>
      <c r="L35" s="21"/>
      <c r="M35" s="21"/>
      <c r="N35" s="21" t="s">
        <v>144</v>
      </c>
      <c r="O35" s="21"/>
      <c r="P35" s="21" t="s">
        <v>140</v>
      </c>
      <c r="Q35" s="21" t="s">
        <v>140</v>
      </c>
      <c r="R35" s="21" t="s">
        <v>140</v>
      </c>
      <c r="S35" s="21" t="s">
        <v>143</v>
      </c>
      <c r="T35" s="21" t="s">
        <v>140</v>
      </c>
      <c r="U35" s="21"/>
      <c r="V35" s="21"/>
      <c r="W35" s="21"/>
      <c r="X35" s="21" t="s">
        <v>87</v>
      </c>
      <c r="Y35" s="21" t="s">
        <v>106</v>
      </c>
      <c r="Z35" s="21"/>
      <c r="AA35" s="21" t="s">
        <v>87</v>
      </c>
      <c r="AB35" s="21"/>
      <c r="AC35" s="39"/>
      <c r="AD35" s="39"/>
      <c r="AE35" s="39"/>
    </row>
    <row r="36" spans="1:31" s="37" customFormat="1" ht="25.5" customHeight="1" x14ac:dyDescent="0.25">
      <c r="A36" s="65" t="s">
        <v>137</v>
      </c>
      <c r="B36" s="55" t="s">
        <v>44</v>
      </c>
      <c r="C36" s="43" t="s">
        <v>80</v>
      </c>
      <c r="D36" s="43" t="s">
        <v>104</v>
      </c>
      <c r="E36" s="45">
        <f>13+95</f>
        <v>108</v>
      </c>
      <c r="F36" s="21"/>
      <c r="G36" s="46">
        <v>42795</v>
      </c>
      <c r="H36" s="21"/>
      <c r="I36" s="47" t="s">
        <v>84</v>
      </c>
      <c r="J36" s="21" t="s">
        <v>40</v>
      </c>
      <c r="K36" s="21" t="s">
        <v>87</v>
      </c>
      <c r="L36" s="21"/>
      <c r="M36" s="21"/>
      <c r="N36" s="21" t="s">
        <v>144</v>
      </c>
      <c r="O36" s="21"/>
      <c r="P36" s="21" t="s">
        <v>140</v>
      </c>
      <c r="Q36" s="21" t="s">
        <v>140</v>
      </c>
      <c r="R36" s="21" t="s">
        <v>140</v>
      </c>
      <c r="S36" s="21" t="s">
        <v>143</v>
      </c>
      <c r="T36" s="21" t="s">
        <v>140</v>
      </c>
      <c r="U36" s="21"/>
      <c r="V36" s="21"/>
      <c r="W36" s="21"/>
      <c r="X36" s="21" t="s">
        <v>87</v>
      </c>
      <c r="Y36" s="21" t="s">
        <v>106</v>
      </c>
      <c r="Z36" s="21"/>
      <c r="AA36" s="21" t="s">
        <v>87</v>
      </c>
      <c r="AB36" s="21"/>
      <c r="AC36" s="39"/>
      <c r="AD36" s="39"/>
      <c r="AE36" s="39"/>
    </row>
    <row r="37" spans="1:31" s="37" customFormat="1" ht="25.5" customHeight="1" x14ac:dyDescent="0.25">
      <c r="A37" s="61" t="s">
        <v>138</v>
      </c>
      <c r="B37" s="43" t="s">
        <v>40</v>
      </c>
      <c r="C37" s="43" t="s">
        <v>81</v>
      </c>
      <c r="D37" s="44" t="s">
        <v>105</v>
      </c>
      <c r="E37" s="54">
        <v>80</v>
      </c>
      <c r="F37" s="21"/>
      <c r="G37" s="46">
        <v>36270</v>
      </c>
      <c r="H37" s="21"/>
      <c r="I37" s="47" t="s">
        <v>86</v>
      </c>
      <c r="J37" s="21" t="s">
        <v>40</v>
      </c>
      <c r="K37" s="21" t="s">
        <v>87</v>
      </c>
      <c r="L37" s="21"/>
      <c r="M37" s="21"/>
      <c r="N37" s="21" t="s">
        <v>144</v>
      </c>
      <c r="O37" s="21"/>
      <c r="P37" s="21" t="s">
        <v>140</v>
      </c>
      <c r="Q37" s="21" t="s">
        <v>140</v>
      </c>
      <c r="R37" s="21" t="s">
        <v>140</v>
      </c>
      <c r="S37" s="21" t="s">
        <v>143</v>
      </c>
      <c r="T37" s="21" t="s">
        <v>140</v>
      </c>
      <c r="U37" s="21"/>
      <c r="V37" s="21"/>
      <c r="W37" s="21"/>
      <c r="X37" s="21" t="s">
        <v>87</v>
      </c>
      <c r="Y37" s="21" t="s">
        <v>106</v>
      </c>
      <c r="Z37" s="21"/>
      <c r="AA37" s="21" t="s">
        <v>87</v>
      </c>
      <c r="AB37" s="21"/>
      <c r="AC37" s="39"/>
      <c r="AD37" s="39"/>
      <c r="AE37" s="39"/>
    </row>
    <row r="38" spans="1:31" s="37" customFormat="1" ht="25.5" customHeight="1" x14ac:dyDescent="0.25">
      <c r="A38" s="49" t="s">
        <v>139</v>
      </c>
      <c r="B38" s="43" t="s">
        <v>44</v>
      </c>
      <c r="C38" s="44" t="s">
        <v>82</v>
      </c>
      <c r="D38" s="44" t="s">
        <v>92</v>
      </c>
      <c r="E38" s="45">
        <v>852.88</v>
      </c>
      <c r="F38" s="21"/>
      <c r="G38" s="44"/>
      <c r="H38" s="21"/>
      <c r="I38" s="47" t="s">
        <v>85</v>
      </c>
      <c r="J38" s="21" t="s">
        <v>40</v>
      </c>
      <c r="K38" s="21" t="s">
        <v>87</v>
      </c>
      <c r="L38" s="21"/>
      <c r="M38" s="21"/>
      <c r="N38" s="21" t="s">
        <v>144</v>
      </c>
      <c r="O38" s="21"/>
      <c r="P38" s="21" t="s">
        <v>140</v>
      </c>
      <c r="Q38" s="21" t="s">
        <v>140</v>
      </c>
      <c r="R38" s="21" t="s">
        <v>140</v>
      </c>
      <c r="S38" s="21" t="s">
        <v>143</v>
      </c>
      <c r="T38" s="21" t="s">
        <v>140</v>
      </c>
      <c r="U38" s="21"/>
      <c r="V38" s="21"/>
      <c r="W38" s="21"/>
      <c r="X38" s="21" t="s">
        <v>87</v>
      </c>
      <c r="Y38" s="21" t="s">
        <v>106</v>
      </c>
      <c r="Z38" s="21"/>
      <c r="AA38" s="21" t="s">
        <v>87</v>
      </c>
      <c r="AB38" s="21"/>
      <c r="AC38" s="39"/>
      <c r="AD38" s="39"/>
      <c r="AE38" s="39"/>
    </row>
    <row r="39" spans="1:31" s="37" customFormat="1" ht="84" customHeight="1" x14ac:dyDescent="0.2">
      <c r="A39" s="38" t="s">
        <v>150</v>
      </c>
      <c r="B39" s="38" t="s">
        <v>182</v>
      </c>
      <c r="C39" s="51" t="s">
        <v>152</v>
      </c>
      <c r="D39" s="21" t="s">
        <v>92</v>
      </c>
      <c r="E39" s="21">
        <f>769+300+293+195</f>
        <v>1557</v>
      </c>
      <c r="F39" s="21"/>
      <c r="G39" s="21"/>
      <c r="H39" s="21"/>
      <c r="I39" s="40" t="s">
        <v>174</v>
      </c>
      <c r="J39" s="21" t="s">
        <v>151</v>
      </c>
      <c r="K39" s="21" t="s">
        <v>87</v>
      </c>
      <c r="L39" s="21"/>
      <c r="M39" s="21"/>
      <c r="N39" s="21" t="s">
        <v>144</v>
      </c>
      <c r="O39" s="21"/>
      <c r="P39" s="21" t="s">
        <v>142</v>
      </c>
      <c r="Q39" s="21" t="s">
        <v>140</v>
      </c>
      <c r="R39" s="21" t="s">
        <v>140</v>
      </c>
      <c r="S39" s="21" t="s">
        <v>143</v>
      </c>
      <c r="T39" s="21" t="s">
        <v>140</v>
      </c>
      <c r="U39" s="21"/>
      <c r="V39" s="21"/>
      <c r="W39" s="21"/>
      <c r="X39" s="21" t="s">
        <v>87</v>
      </c>
      <c r="Y39" s="21" t="s">
        <v>106</v>
      </c>
      <c r="Z39" s="21"/>
      <c r="AA39" s="21" t="s">
        <v>87</v>
      </c>
      <c r="AB39" s="21"/>
      <c r="AC39" s="39"/>
      <c r="AD39" s="39"/>
      <c r="AE39" s="39"/>
    </row>
    <row r="40" spans="1:31" s="37" customFormat="1" ht="22.5" customHeight="1" x14ac:dyDescent="0.25">
      <c r="A40" s="38" t="s">
        <v>159</v>
      </c>
      <c r="B40" s="66" t="s">
        <v>158</v>
      </c>
      <c r="C40" s="21" t="s">
        <v>157</v>
      </c>
      <c r="D40" s="21" t="s">
        <v>92</v>
      </c>
      <c r="E40" s="21">
        <v>85</v>
      </c>
      <c r="F40" s="21"/>
      <c r="G40" s="21"/>
      <c r="H40" s="21"/>
      <c r="I40" s="41" t="s">
        <v>84</v>
      </c>
      <c r="J40" s="21" t="s">
        <v>160</v>
      </c>
      <c r="K40" s="21" t="s">
        <v>87</v>
      </c>
      <c r="L40" s="21"/>
      <c r="M40" s="21"/>
      <c r="N40" s="21" t="s">
        <v>144</v>
      </c>
      <c r="O40" s="21"/>
      <c r="P40" s="21"/>
      <c r="Q40" s="21" t="s">
        <v>140</v>
      </c>
      <c r="R40" s="21" t="s">
        <v>140</v>
      </c>
      <c r="S40" s="21" t="s">
        <v>143</v>
      </c>
      <c r="T40" s="21" t="s">
        <v>140</v>
      </c>
      <c r="U40" s="21"/>
      <c r="V40" s="21"/>
      <c r="W40" s="21"/>
      <c r="X40" s="21" t="s">
        <v>87</v>
      </c>
      <c r="Y40" s="21" t="s">
        <v>106</v>
      </c>
      <c r="Z40" s="21"/>
      <c r="AA40" s="21" t="s">
        <v>87</v>
      </c>
      <c r="AB40" s="21"/>
      <c r="AC40" s="39"/>
      <c r="AD40" s="39"/>
      <c r="AE40" s="39"/>
    </row>
    <row r="41" spans="1:31" s="37" customFormat="1" ht="22.5" customHeight="1" x14ac:dyDescent="0.25">
      <c r="A41" s="38" t="s">
        <v>159</v>
      </c>
      <c r="B41" s="38" t="s">
        <v>161</v>
      </c>
      <c r="C41" s="21" t="s">
        <v>162</v>
      </c>
      <c r="D41" s="21" t="s">
        <v>93</v>
      </c>
      <c r="E41" s="21">
        <v>126</v>
      </c>
      <c r="F41" s="21"/>
      <c r="G41" s="21"/>
      <c r="H41" s="21"/>
      <c r="I41" s="41" t="s">
        <v>85</v>
      </c>
      <c r="J41" s="21" t="s">
        <v>163</v>
      </c>
      <c r="K41" s="21" t="s">
        <v>87</v>
      </c>
      <c r="L41" s="21"/>
      <c r="M41" s="21"/>
      <c r="N41" s="21" t="s">
        <v>144</v>
      </c>
      <c r="O41" s="21"/>
      <c r="P41" s="21"/>
      <c r="Q41" s="21" t="s">
        <v>140</v>
      </c>
      <c r="R41" s="21" t="s">
        <v>140</v>
      </c>
      <c r="S41" s="21" t="s">
        <v>143</v>
      </c>
      <c r="T41" s="21" t="s">
        <v>140</v>
      </c>
      <c r="U41" s="21"/>
      <c r="V41" s="21"/>
      <c r="W41" s="21"/>
      <c r="X41" s="21" t="s">
        <v>87</v>
      </c>
      <c r="Y41" s="21" t="s">
        <v>106</v>
      </c>
      <c r="Z41" s="21"/>
      <c r="AA41" s="21" t="s">
        <v>87</v>
      </c>
      <c r="AB41" s="21"/>
      <c r="AC41" s="39"/>
      <c r="AD41" s="39"/>
      <c r="AE41" s="39"/>
    </row>
    <row r="42" spans="1:31" s="37" customFormat="1" ht="22.5" customHeight="1" x14ac:dyDescent="0.25">
      <c r="A42" s="38" t="s">
        <v>164</v>
      </c>
      <c r="B42" s="21" t="s">
        <v>165</v>
      </c>
      <c r="C42" s="21" t="s">
        <v>166</v>
      </c>
      <c r="D42" s="21" t="s">
        <v>92</v>
      </c>
      <c r="E42" s="21">
        <v>46</v>
      </c>
      <c r="F42" s="21"/>
      <c r="G42" s="21"/>
      <c r="H42" s="21"/>
      <c r="I42" s="41" t="s">
        <v>84</v>
      </c>
      <c r="J42" s="21" t="s">
        <v>160</v>
      </c>
      <c r="K42" s="21" t="s">
        <v>87</v>
      </c>
      <c r="L42" s="21"/>
      <c r="M42" s="21"/>
      <c r="N42" s="21" t="s">
        <v>144</v>
      </c>
      <c r="O42" s="21"/>
      <c r="P42" s="21"/>
      <c r="Q42" s="21" t="s">
        <v>140</v>
      </c>
      <c r="R42" s="21" t="s">
        <v>140</v>
      </c>
      <c r="S42" s="21" t="s">
        <v>143</v>
      </c>
      <c r="T42" s="21" t="s">
        <v>140</v>
      </c>
      <c r="U42" s="21"/>
      <c r="V42" s="21"/>
      <c r="W42" s="21"/>
      <c r="X42" s="21" t="s">
        <v>87</v>
      </c>
      <c r="Y42" s="21" t="s">
        <v>106</v>
      </c>
      <c r="Z42" s="21"/>
      <c r="AA42" s="21" t="s">
        <v>87</v>
      </c>
      <c r="AB42" s="21"/>
      <c r="AC42" s="39"/>
      <c r="AD42" s="39"/>
      <c r="AE42" s="39"/>
    </row>
    <row r="43" spans="1:31" s="37" customFormat="1" ht="22.5" customHeight="1" x14ac:dyDescent="0.2">
      <c r="A43" s="38" t="s">
        <v>159</v>
      </c>
      <c r="B43" s="67" t="s">
        <v>170</v>
      </c>
      <c r="C43" s="67" t="s">
        <v>169</v>
      </c>
      <c r="D43" s="21" t="s">
        <v>92</v>
      </c>
      <c r="E43" s="21">
        <v>55</v>
      </c>
      <c r="F43" s="21"/>
      <c r="G43" s="21"/>
      <c r="H43" s="21"/>
      <c r="I43" s="41" t="s">
        <v>85</v>
      </c>
      <c r="J43" s="21" t="s">
        <v>171</v>
      </c>
      <c r="K43" s="21" t="s">
        <v>87</v>
      </c>
      <c r="L43" s="21"/>
      <c r="M43" s="21"/>
      <c r="N43" s="21" t="s">
        <v>144</v>
      </c>
      <c r="O43" s="21"/>
      <c r="P43" s="21"/>
      <c r="Q43" s="21" t="s">
        <v>140</v>
      </c>
      <c r="R43" s="21" t="s">
        <v>140</v>
      </c>
      <c r="S43" s="21" t="s">
        <v>143</v>
      </c>
      <c r="T43" s="21" t="s">
        <v>140</v>
      </c>
      <c r="U43" s="21"/>
      <c r="V43" s="21"/>
      <c r="W43" s="21"/>
      <c r="X43" s="21" t="s">
        <v>87</v>
      </c>
      <c r="Y43" s="21" t="s">
        <v>106</v>
      </c>
      <c r="Z43" s="21"/>
      <c r="AA43" s="21" t="s">
        <v>87</v>
      </c>
      <c r="AB43" s="21"/>
      <c r="AC43" s="39"/>
      <c r="AD43" s="39"/>
      <c r="AE43" s="39"/>
    </row>
    <row r="44" spans="1:31" s="37" customFormat="1" ht="22.5" customHeight="1" x14ac:dyDescent="0.2">
      <c r="A44" s="21" t="s">
        <v>177</v>
      </c>
      <c r="B44" s="67" t="s">
        <v>175</v>
      </c>
      <c r="C44" s="21" t="s">
        <v>176</v>
      </c>
      <c r="D44" s="21" t="s">
        <v>93</v>
      </c>
      <c r="E44" s="21">
        <v>5800</v>
      </c>
      <c r="F44" s="21"/>
      <c r="G44" s="21"/>
      <c r="H44" s="21" t="s">
        <v>180</v>
      </c>
      <c r="I44" s="41" t="s">
        <v>85</v>
      </c>
      <c r="J44" s="21" t="s">
        <v>178</v>
      </c>
      <c r="K44" s="21" t="s">
        <v>87</v>
      </c>
      <c r="L44" s="21"/>
      <c r="M44" s="21"/>
      <c r="N44" s="21" t="s">
        <v>144</v>
      </c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 t="s">
        <v>179</v>
      </c>
      <c r="Z44" s="21"/>
      <c r="AA44" s="21" t="s">
        <v>87</v>
      </c>
      <c r="AB44" s="21" t="s">
        <v>181</v>
      </c>
      <c r="AC44" s="39"/>
      <c r="AD44" s="39"/>
      <c r="AE44" s="39"/>
    </row>
    <row r="45" spans="1:31" s="4" customFormat="1" ht="22.5" customHeight="1" x14ac:dyDescent="0.25">
      <c r="A45" s="38" t="s">
        <v>159</v>
      </c>
      <c r="B45" s="9" t="s">
        <v>171</v>
      </c>
      <c r="C45" s="9" t="s">
        <v>183</v>
      </c>
      <c r="D45" s="9" t="s">
        <v>184</v>
      </c>
      <c r="E45" s="16">
        <v>210.42</v>
      </c>
      <c r="F45" s="9"/>
      <c r="G45" s="68">
        <v>40179</v>
      </c>
      <c r="H45" s="9"/>
      <c r="I45" s="33" t="s">
        <v>84</v>
      </c>
      <c r="J45" s="9" t="s">
        <v>185</v>
      </c>
      <c r="K45" s="14" t="s">
        <v>87</v>
      </c>
      <c r="L45" s="9"/>
      <c r="M45" s="9"/>
      <c r="N45" s="14" t="s">
        <v>144</v>
      </c>
      <c r="O45" s="9"/>
      <c r="P45" s="9"/>
      <c r="Q45" s="9"/>
      <c r="R45" s="9"/>
      <c r="S45" s="9"/>
      <c r="T45" s="9"/>
      <c r="U45" s="9"/>
      <c r="V45" s="9"/>
      <c r="W45" s="9"/>
      <c r="X45" s="14"/>
      <c r="Y45" s="14"/>
      <c r="Z45" s="9"/>
      <c r="AA45" s="14"/>
      <c r="AB45" s="9"/>
      <c r="AC45" s="3"/>
      <c r="AD45" s="3"/>
      <c r="AE45" s="3"/>
    </row>
    <row r="46" spans="1:31" s="4" customFormat="1" ht="34.5" customHeight="1" x14ac:dyDescent="0.25">
      <c r="A46" s="9" t="s">
        <v>186</v>
      </c>
      <c r="B46" s="9" t="s">
        <v>187</v>
      </c>
      <c r="C46" s="11" t="s">
        <v>188</v>
      </c>
      <c r="D46" s="11" t="s">
        <v>92</v>
      </c>
      <c r="E46" s="15">
        <v>72.91</v>
      </c>
      <c r="F46" s="9"/>
      <c r="G46" s="9"/>
      <c r="H46" s="9"/>
      <c r="I46" s="33" t="s">
        <v>84</v>
      </c>
      <c r="J46" s="9" t="s">
        <v>163</v>
      </c>
      <c r="K46" s="14" t="s">
        <v>87</v>
      </c>
      <c r="L46" s="9"/>
      <c r="M46" s="9"/>
      <c r="N46" s="14" t="s">
        <v>140</v>
      </c>
      <c r="O46" s="9"/>
      <c r="P46" s="9"/>
      <c r="Q46" s="9"/>
      <c r="R46" s="9"/>
      <c r="S46" s="9"/>
      <c r="T46" s="9"/>
      <c r="U46" s="9"/>
      <c r="V46" s="9"/>
      <c r="W46" s="9"/>
      <c r="X46" s="14"/>
      <c r="Y46" s="14"/>
      <c r="Z46" s="9"/>
      <c r="AA46" s="14"/>
      <c r="AB46" s="9"/>
      <c r="AC46" s="3"/>
      <c r="AD46" s="3"/>
      <c r="AE46" s="3"/>
    </row>
    <row r="47" spans="1:31" s="4" customFormat="1" ht="22.5" customHeight="1" x14ac:dyDescent="0.25">
      <c r="A47" s="9"/>
      <c r="B47" s="9"/>
      <c r="C47" s="9"/>
      <c r="D47" s="9"/>
      <c r="E47" s="15"/>
      <c r="F47" s="9"/>
      <c r="G47" s="9"/>
      <c r="H47" s="9"/>
      <c r="I47" s="33"/>
      <c r="J47" s="9"/>
      <c r="K47" s="14"/>
      <c r="L47" s="9"/>
      <c r="M47" s="9"/>
      <c r="N47" s="14"/>
      <c r="O47" s="9"/>
      <c r="P47" s="9"/>
      <c r="Q47" s="9"/>
      <c r="R47" s="9"/>
      <c r="S47" s="9"/>
      <c r="T47" s="9"/>
      <c r="U47" s="9"/>
      <c r="V47" s="9"/>
      <c r="W47" s="9"/>
      <c r="X47" s="14"/>
      <c r="Y47" s="14"/>
      <c r="Z47" s="9"/>
      <c r="AA47" s="14"/>
      <c r="AB47" s="9"/>
      <c r="AC47" s="3"/>
      <c r="AD47" s="3"/>
      <c r="AE47" s="3"/>
    </row>
    <row r="48" spans="1:31" s="4" customFormat="1" ht="22.5" customHeight="1" x14ac:dyDescent="0.25">
      <c r="A48" s="9"/>
      <c r="B48" s="9"/>
      <c r="C48" s="9"/>
      <c r="D48" s="9"/>
      <c r="E48" s="15"/>
      <c r="F48" s="9"/>
      <c r="G48" s="9"/>
      <c r="H48" s="9"/>
      <c r="I48" s="33"/>
      <c r="J48" s="9"/>
      <c r="K48" s="14"/>
      <c r="L48" s="9"/>
      <c r="M48" s="9"/>
      <c r="N48" s="14"/>
      <c r="O48" s="9"/>
      <c r="P48" s="9"/>
      <c r="Q48" s="9"/>
      <c r="R48" s="9"/>
      <c r="S48" s="9"/>
      <c r="T48" s="9"/>
      <c r="U48" s="9"/>
      <c r="V48" s="9"/>
      <c r="W48" s="9"/>
      <c r="X48" s="14"/>
      <c r="Y48" s="14"/>
      <c r="Z48" s="9"/>
      <c r="AA48" s="14"/>
      <c r="AB48" s="9"/>
      <c r="AC48" s="3"/>
      <c r="AD48" s="3"/>
      <c r="AE48" s="3"/>
    </row>
    <row r="49" spans="1:31" s="4" customFormat="1" ht="22.5" customHeight="1" x14ac:dyDescent="0.25">
      <c r="A49" s="9"/>
      <c r="B49" s="9"/>
      <c r="C49" s="9"/>
      <c r="D49" s="9"/>
      <c r="E49" s="15"/>
      <c r="F49" s="9"/>
      <c r="G49" s="9"/>
      <c r="H49" s="9"/>
      <c r="I49" s="33"/>
      <c r="J49" s="9"/>
      <c r="K49" s="14"/>
      <c r="L49" s="9"/>
      <c r="M49" s="9"/>
      <c r="N49" s="14"/>
      <c r="O49" s="9"/>
      <c r="P49" s="9"/>
      <c r="Q49" s="9"/>
      <c r="R49" s="9"/>
      <c r="S49" s="9"/>
      <c r="T49" s="9"/>
      <c r="U49" s="9"/>
      <c r="V49" s="9"/>
      <c r="W49" s="9"/>
      <c r="X49" s="14"/>
      <c r="Y49" s="14"/>
      <c r="Z49" s="9"/>
      <c r="AA49" s="14"/>
      <c r="AB49" s="9"/>
      <c r="AC49" s="3"/>
      <c r="AD49" s="3"/>
      <c r="AE49" s="3"/>
    </row>
    <row r="50" spans="1:31" s="4" customFormat="1" ht="22.5" customHeight="1" x14ac:dyDescent="0.25">
      <c r="A50" s="9"/>
      <c r="B50" s="9"/>
      <c r="C50" s="9"/>
      <c r="D50" s="9"/>
      <c r="E50" s="15"/>
      <c r="F50" s="9"/>
      <c r="G50" s="9"/>
      <c r="H50" s="9"/>
      <c r="I50" s="33"/>
      <c r="J50" s="9"/>
      <c r="K50" s="14"/>
      <c r="L50" s="9"/>
      <c r="M50" s="9"/>
      <c r="N50" s="14"/>
      <c r="O50" s="9"/>
      <c r="P50" s="9"/>
      <c r="Q50" s="9"/>
      <c r="R50" s="9"/>
      <c r="S50" s="9"/>
      <c r="T50" s="9"/>
      <c r="U50" s="9"/>
      <c r="V50" s="9"/>
      <c r="W50" s="9"/>
      <c r="X50" s="14"/>
      <c r="Y50" s="14"/>
      <c r="Z50" s="9"/>
      <c r="AA50" s="14"/>
      <c r="AB50" s="9"/>
      <c r="AC50" s="3"/>
      <c r="AD50" s="3"/>
      <c r="AE50" s="3"/>
    </row>
    <row r="51" spans="1:31" s="4" customFormat="1" ht="22.5" customHeight="1" x14ac:dyDescent="0.25">
      <c r="A51" s="9"/>
      <c r="B51" s="9"/>
      <c r="C51" s="9"/>
      <c r="D51" s="9"/>
      <c r="E51" s="15"/>
      <c r="F51" s="9"/>
      <c r="G51" s="9"/>
      <c r="H51" s="9"/>
      <c r="I51" s="33"/>
      <c r="J51" s="9"/>
      <c r="K51" s="14"/>
      <c r="L51" s="9"/>
      <c r="M51" s="9"/>
      <c r="N51" s="14"/>
      <c r="O51" s="9"/>
      <c r="P51" s="9"/>
      <c r="Q51" s="9"/>
      <c r="R51" s="9"/>
      <c r="S51" s="9"/>
      <c r="T51" s="9"/>
      <c r="U51" s="9"/>
      <c r="V51" s="9"/>
      <c r="W51" s="9"/>
      <c r="X51" s="14"/>
      <c r="Y51" s="14"/>
      <c r="Z51" s="9"/>
      <c r="AA51" s="14"/>
      <c r="AB51" s="9"/>
      <c r="AC51" s="3"/>
      <c r="AD51" s="3"/>
      <c r="AE51" s="3"/>
    </row>
    <row r="52" spans="1:31" s="4" customFormat="1" ht="22.5" customHeight="1" x14ac:dyDescent="0.25">
      <c r="A52" s="23" t="s">
        <v>4</v>
      </c>
      <c r="B52" s="23"/>
      <c r="C52" s="23"/>
      <c r="D52" s="18"/>
      <c r="E52" s="10">
        <f>SUM(E4:E51)</f>
        <v>80625.66</v>
      </c>
      <c r="F52" s="10">
        <f>SUM(F4:F51)</f>
        <v>227</v>
      </c>
      <c r="G52" s="6"/>
      <c r="H52" s="6"/>
      <c r="I52" s="34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31" s="2" customFormat="1" ht="51" customHeight="1" x14ac:dyDescent="0.3">
      <c r="A53" s="42" t="s">
        <v>11</v>
      </c>
      <c r="B53" s="8" t="s">
        <v>1</v>
      </c>
      <c r="C53" s="8" t="s">
        <v>15</v>
      </c>
      <c r="D53" s="19"/>
      <c r="E53" s="26"/>
      <c r="F53" s="27"/>
      <c r="G53" s="8"/>
      <c r="H53" s="8"/>
      <c r="I53" s="8"/>
      <c r="J53" s="8"/>
      <c r="K53" s="8"/>
      <c r="L53" s="8"/>
      <c r="M53" s="8"/>
      <c r="N53" s="26"/>
      <c r="O53" s="27"/>
      <c r="P53" s="26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</row>
    <row r="54" spans="1:31" s="4" customFormat="1" ht="22.5" customHeight="1" x14ac:dyDescent="0.25">
      <c r="A54" s="11"/>
      <c r="B54" s="11"/>
      <c r="C54" s="9"/>
      <c r="D54" s="20"/>
      <c r="E54" s="24"/>
      <c r="F54" s="25"/>
      <c r="G54" s="9"/>
      <c r="H54" s="9"/>
      <c r="I54" s="33"/>
      <c r="J54" s="9"/>
      <c r="K54" s="9"/>
      <c r="L54" s="9"/>
      <c r="M54" s="9"/>
      <c r="N54" s="24"/>
      <c r="O54" s="25"/>
      <c r="P54" s="29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"/>
      <c r="AD54" s="3"/>
      <c r="AE54" s="3"/>
    </row>
    <row r="55" spans="1:31" s="4" customFormat="1" ht="22.5" customHeight="1" x14ac:dyDescent="0.25">
      <c r="A55" s="9"/>
      <c r="B55" s="9"/>
      <c r="C55" s="9"/>
      <c r="D55" s="20"/>
      <c r="E55" s="24"/>
      <c r="F55" s="25"/>
      <c r="G55" s="9"/>
      <c r="H55" s="9"/>
      <c r="I55" s="33"/>
      <c r="J55" s="9"/>
      <c r="K55" s="9"/>
      <c r="L55" s="9"/>
      <c r="M55" s="9"/>
      <c r="N55" s="24"/>
      <c r="O55" s="25"/>
      <c r="P55" s="29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"/>
      <c r="AD55" s="3"/>
      <c r="AE55" s="3"/>
    </row>
    <row r="56" spans="1:31" s="4" customFormat="1" ht="22.5" customHeight="1" x14ac:dyDescent="0.25">
      <c r="A56" s="9"/>
      <c r="B56" s="9"/>
      <c r="C56" s="9"/>
      <c r="D56" s="20"/>
      <c r="E56" s="24"/>
      <c r="F56" s="25"/>
      <c r="G56" s="9"/>
      <c r="H56" s="9"/>
      <c r="I56" s="33"/>
      <c r="J56" s="9"/>
      <c r="K56" s="9"/>
      <c r="L56" s="9"/>
      <c r="M56" s="9"/>
      <c r="N56" s="24"/>
      <c r="O56" s="25"/>
      <c r="P56" s="29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"/>
      <c r="AD56" s="3"/>
      <c r="AE56" s="3"/>
    </row>
    <row r="57" spans="1:31" s="4" customFormat="1" ht="22.5" customHeight="1" x14ac:dyDescent="0.25">
      <c r="A57" s="9"/>
      <c r="B57" s="9"/>
      <c r="C57" s="9"/>
      <c r="D57" s="20"/>
      <c r="E57" s="24"/>
      <c r="F57" s="25"/>
      <c r="G57" s="9"/>
      <c r="H57" s="9"/>
      <c r="I57" s="33"/>
      <c r="J57" s="9"/>
      <c r="K57" s="9"/>
      <c r="L57" s="9"/>
      <c r="M57" s="9"/>
      <c r="N57" s="24"/>
      <c r="O57" s="25"/>
      <c r="P57" s="29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"/>
      <c r="AD57" s="3"/>
      <c r="AE57" s="3"/>
    </row>
    <row r="58" spans="1:31" s="4" customFormat="1" ht="22.5" customHeight="1" x14ac:dyDescent="0.25">
      <c r="A58" s="9"/>
      <c r="B58" s="9"/>
      <c r="C58" s="9"/>
      <c r="D58" s="20"/>
      <c r="E58" s="24"/>
      <c r="F58" s="25"/>
      <c r="G58" s="9"/>
      <c r="H58" s="9"/>
      <c r="I58" s="33"/>
      <c r="J58" s="9"/>
      <c r="K58" s="9"/>
      <c r="L58" s="9"/>
      <c r="M58" s="9"/>
      <c r="N58" s="24"/>
      <c r="O58" s="25"/>
      <c r="P58" s="29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"/>
      <c r="AD58" s="3"/>
      <c r="AE58" s="3"/>
    </row>
    <row r="59" spans="1:31" s="4" customFormat="1" ht="22.5" customHeight="1" x14ac:dyDescent="0.25">
      <c r="A59" s="9"/>
      <c r="B59" s="9"/>
      <c r="C59" s="9"/>
      <c r="D59" s="20"/>
      <c r="E59" s="24"/>
      <c r="F59" s="25"/>
      <c r="G59" s="9"/>
      <c r="H59" s="9"/>
      <c r="I59" s="33"/>
      <c r="J59" s="9"/>
      <c r="K59" s="9"/>
      <c r="L59" s="9"/>
      <c r="M59" s="9"/>
      <c r="N59" s="24"/>
      <c r="O59" s="25"/>
      <c r="P59" s="29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"/>
      <c r="AD59" s="3"/>
      <c r="AE59" s="3"/>
    </row>
    <row r="60" spans="1:31" s="7" customFormat="1" x14ac:dyDescent="0.3">
      <c r="A60" s="12"/>
      <c r="B60" s="12"/>
      <c r="C60" s="12"/>
      <c r="D60" s="12"/>
      <c r="E60" s="12"/>
      <c r="F60" s="12"/>
      <c r="G60" s="12"/>
      <c r="H60" s="12"/>
      <c r="I60" s="35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</row>
    <row r="61" spans="1:31" ht="18.75" customHeight="1" x14ac:dyDescent="0.3">
      <c r="A61" s="13" t="s">
        <v>20</v>
      </c>
      <c r="B61" s="13"/>
      <c r="C61" s="12"/>
      <c r="D61" s="12"/>
      <c r="E61" s="12"/>
      <c r="F61" s="12"/>
      <c r="G61" s="12"/>
      <c r="H61" s="12"/>
      <c r="I61" s="35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</row>
    <row r="62" spans="1:31" ht="18.75" customHeight="1" x14ac:dyDescent="0.3">
      <c r="A62" s="13" t="s">
        <v>37</v>
      </c>
      <c r="B62" s="13"/>
      <c r="C62" s="17"/>
      <c r="D62" s="17"/>
      <c r="E62" s="12"/>
      <c r="F62" s="12"/>
      <c r="G62" s="12"/>
      <c r="H62" s="12"/>
      <c r="I62" s="35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</row>
    <row r="63" spans="1:31" ht="18.75" customHeight="1" x14ac:dyDescent="0.3">
      <c r="A63" s="13" t="s">
        <v>5</v>
      </c>
      <c r="B63" s="13"/>
      <c r="C63" s="12"/>
      <c r="D63" s="12"/>
      <c r="E63" s="12"/>
      <c r="F63" s="12"/>
      <c r="G63" s="12"/>
      <c r="H63" s="12"/>
      <c r="I63" s="35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</row>
    <row r="64" spans="1:31" ht="18.75" customHeight="1" x14ac:dyDescent="0.3">
      <c r="A64" s="13" t="s">
        <v>3</v>
      </c>
      <c r="B64" s="13"/>
      <c r="C64" s="12"/>
      <c r="D64" s="12"/>
      <c r="E64" s="12"/>
      <c r="F64" s="12"/>
      <c r="G64" s="12"/>
      <c r="H64" s="12"/>
      <c r="I64" s="35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</row>
    <row r="65" spans="1:28" ht="18.75" customHeight="1" x14ac:dyDescent="0.3">
      <c r="A65" s="13" t="s">
        <v>6</v>
      </c>
      <c r="B65" s="13"/>
      <c r="C65" s="12"/>
      <c r="D65" s="12"/>
      <c r="E65" s="12"/>
      <c r="F65" s="12"/>
      <c r="G65" s="12"/>
      <c r="H65" s="12"/>
      <c r="I65" s="35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</row>
    <row r="66" spans="1:28" ht="82.5" customHeight="1" x14ac:dyDescent="0.3">
      <c r="A66" s="22" t="s">
        <v>33</v>
      </c>
      <c r="B66" s="22"/>
      <c r="C66" s="22"/>
      <c r="D66" s="22"/>
      <c r="E66" s="22"/>
      <c r="F66" s="22"/>
      <c r="G66" s="22"/>
      <c r="H66" s="22"/>
      <c r="I66" s="35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</row>
    <row r="67" spans="1:28" ht="21.75" customHeight="1" x14ac:dyDescent="0.3">
      <c r="A67" s="12" t="s">
        <v>8</v>
      </c>
      <c r="B67" s="12"/>
      <c r="C67" s="12"/>
      <c r="D67" s="12"/>
      <c r="E67" s="12"/>
      <c r="F67" s="12"/>
      <c r="G67" s="12"/>
      <c r="H67" s="12"/>
      <c r="I67" s="35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</row>
    <row r="68" spans="1:28" ht="21.75" customHeight="1" x14ac:dyDescent="0.3">
      <c r="A68" s="12" t="s">
        <v>9</v>
      </c>
      <c r="B68" s="12"/>
      <c r="C68" s="12"/>
      <c r="D68" s="12"/>
      <c r="E68" s="12"/>
      <c r="F68" s="12"/>
      <c r="G68" s="12"/>
      <c r="H68" s="12"/>
      <c r="I68" s="35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</row>
  </sheetData>
  <mergeCells count="33">
    <mergeCell ref="A16:A17"/>
    <mergeCell ref="A1:AB1"/>
    <mergeCell ref="N53:O53"/>
    <mergeCell ref="P59:AB59"/>
    <mergeCell ref="P58:AB58"/>
    <mergeCell ref="P57:AB57"/>
    <mergeCell ref="P56:AB56"/>
    <mergeCell ref="P55:AB55"/>
    <mergeCell ref="P54:AB54"/>
    <mergeCell ref="P53:AB53"/>
    <mergeCell ref="A2:AB2"/>
    <mergeCell ref="N59:O59"/>
    <mergeCell ref="N58:O58"/>
    <mergeCell ref="N57:O57"/>
    <mergeCell ref="N56:O56"/>
    <mergeCell ref="N55:O55"/>
    <mergeCell ref="N54:O54"/>
    <mergeCell ref="A66:H66"/>
    <mergeCell ref="A52:C52"/>
    <mergeCell ref="E59:F59"/>
    <mergeCell ref="E58:F58"/>
    <mergeCell ref="E57:F57"/>
    <mergeCell ref="E56:F56"/>
    <mergeCell ref="E55:F55"/>
    <mergeCell ref="E54:F54"/>
    <mergeCell ref="E53:F53"/>
    <mergeCell ref="B16:B17"/>
    <mergeCell ref="C16:C17"/>
    <mergeCell ref="G16:G17"/>
    <mergeCell ref="I16:I17"/>
    <mergeCell ref="D14:D15"/>
    <mergeCell ref="D16:D17"/>
    <mergeCell ref="D27:D28"/>
  </mergeCells>
  <phoneticPr fontId="10" type="noConversion"/>
  <hyperlinks>
    <hyperlink ref="A6" r:id="rId1" xr:uid="{F23A7A6F-4510-4902-B94C-786BD092E0FF}"/>
    <hyperlink ref="A7" r:id="rId2" xr:uid="{53797980-A430-4722-9E06-98D422DC74CA}"/>
    <hyperlink ref="A10" r:id="rId3" xr:uid="{E2AC1F52-B88D-4C23-B18B-6BCADA9CBBEE}"/>
    <hyperlink ref="A12" r:id="rId4" xr:uid="{D24F9466-04FA-4CDC-B2D8-1BAAE2C45137}"/>
    <hyperlink ref="A13" r:id="rId5" xr:uid="{6167AA23-D215-4809-9C26-75CE5DCF7F27}"/>
    <hyperlink ref="A19" r:id="rId6" xr:uid="{784034A1-19BF-448C-8AE8-CADA2E41BC34}"/>
    <hyperlink ref="A21" r:id="rId7" xr:uid="{54F6831A-CCFE-4A38-87DA-5336E3B68B3F}"/>
    <hyperlink ref="A23" r:id="rId8" xr:uid="{5AFBCC64-DB4A-4242-9748-4E7690E655A1}"/>
    <hyperlink ref="A24" r:id="rId9" xr:uid="{EBB1C049-D798-430D-8663-0E2D9E6AC7E6}"/>
    <hyperlink ref="A25" r:id="rId10" display="Plans\MAS Les Amaryllis.pdf" xr:uid="{805214EC-A62B-46A8-85FB-B897860BF618}"/>
    <hyperlink ref="A26" r:id="rId11" display="Plans/MAS de l'Huisne.pdf" xr:uid="{46DB2734-14D0-4791-8861-31B7E98B5BBC}"/>
    <hyperlink ref="A31" r:id="rId12" display="Plans/Prémartine.pdf" xr:uid="{77D32758-5F1E-495B-889D-91683622A55A}"/>
    <hyperlink ref="A32" r:id="rId13" display="Plans/Récréation.pdf" xr:uid="{B525574C-47B2-4168-91C3-C24F14053CD1}"/>
    <hyperlink ref="A34" r:id="rId14" xr:uid="{E4C0FF72-EF5F-41D4-9FB3-80FA4BC183E2}"/>
    <hyperlink ref="A36" r:id="rId15" xr:uid="{F08E44C9-F969-4236-BFFD-E2C24AE3EA0E}"/>
    <hyperlink ref="A38" r:id="rId16" xr:uid="{8A9FB85E-24F1-42AF-9029-E52223ECAD60}"/>
    <hyperlink ref="A15" r:id="rId17" xr:uid="{18DBC52D-1306-4FAF-B565-EA76D93ABAB5}"/>
    <hyperlink ref="A14" r:id="rId18" xr:uid="{6E5618F0-D2F4-4D1B-88FC-11D06E3A01A5}"/>
    <hyperlink ref="A20" r:id="rId19" xr:uid="{26F2ED29-14CF-4209-A54F-829C3CB54C97}"/>
    <hyperlink ref="A27" r:id="rId20" xr:uid="{BA32D403-0A7B-42F3-9E3C-3D853AC4FCD4}"/>
    <hyperlink ref="A28" r:id="rId21" xr:uid="{86CE694E-877E-4B8F-9C3D-25C888A2FA9F}"/>
    <hyperlink ref="A16:A17" r:id="rId22" display="FLECHE (LA)" xr:uid="{028255B6-E79D-4F93-A79D-2B43E3A6D7A5}"/>
    <hyperlink ref="A22" r:id="rId23" display="Plans\I.D.T.F. rue Laroche.pdf" xr:uid="{A3661439-32EF-4870-A88F-14E55ECE107C}"/>
    <hyperlink ref="A11" r:id="rId24" xr:uid="{AEF92676-7EEF-4F5D-9F93-BB5C3C5303AC}"/>
  </hyperlinks>
  <pageMargins left="0.7" right="0.7" top="0.75" bottom="0.75" header="0.3" footer="0.3"/>
  <pageSetup paperSize="9" orientation="landscape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dejoncheere</dc:creator>
  <cp:lastModifiedBy>OSSIBI Parfaite</cp:lastModifiedBy>
  <dcterms:created xsi:type="dcterms:W3CDTF">2013-01-07T15:28:22Z</dcterms:created>
  <dcterms:modified xsi:type="dcterms:W3CDTF">2025-04-11T16:11:55Z</dcterms:modified>
</cp:coreProperties>
</file>